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2022 МЕНЮ\Мобильная доставка\"/>
    </mc:Choice>
  </mc:AlternateContent>
  <xr:revisionPtr revIDLastSave="0" documentId="13_ncr:1_{1ADE83D9-4C91-4B5B-B062-66E16D58BB6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Конструктор" sheetId="2" r:id="rId1"/>
  </sheets>
  <calcPr calcId="181029"/>
  <customWorkbookViews>
    <customWorkbookView name="PONEW1 - Личное представление" guid="{F5A8C92D-6A06-4CD8-8F1B-5065FA06AF5A}" mergeInterval="0" personalView="1" maximized="1" windowWidth="1362" windowHeight="49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82" i="2" l="1"/>
  <c r="H80" i="2"/>
  <c r="H71" i="2"/>
  <c r="H73" i="2" s="1"/>
  <c r="H79" i="2"/>
  <c r="H13" i="2" l="1"/>
  <c r="H14" i="2"/>
  <c r="H15" i="2"/>
  <c r="H16" i="2"/>
  <c r="H17" i="2"/>
  <c r="H18" i="2"/>
  <c r="H19" i="2"/>
  <c r="H23" i="2"/>
  <c r="H24" i="2"/>
  <c r="H25" i="2"/>
  <c r="H26" i="2"/>
  <c r="H27" i="2"/>
  <c r="H28" i="2"/>
  <c r="H32" i="2"/>
  <c r="H33" i="2"/>
  <c r="H34" i="2"/>
  <c r="H35" i="2"/>
  <c r="H36" i="2"/>
  <c r="H37" i="2"/>
  <c r="H41" i="2"/>
  <c r="H42" i="2"/>
  <c r="H43" i="2"/>
  <c r="H44" i="2"/>
  <c r="H45" i="2"/>
  <c r="H46" i="2"/>
  <c r="H50" i="2"/>
  <c r="H51" i="2"/>
  <c r="H54" i="2"/>
  <c r="H55" i="2"/>
  <c r="H56" i="2"/>
  <c r="H53" i="2"/>
  <c r="H59" i="2"/>
  <c r="H60" i="2"/>
  <c r="H58" i="2"/>
  <c r="H64" i="2"/>
  <c r="H65" i="2"/>
  <c r="H66" i="2"/>
  <c r="H87" i="2" l="1"/>
  <c r="H86" i="2"/>
  <c r="H85" i="2"/>
  <c r="H84" i="2"/>
  <c r="H83" i="2"/>
  <c r="H81" i="2"/>
  <c r="H69" i="2"/>
  <c r="H63" i="2"/>
  <c r="H49" i="2"/>
  <c r="H40" i="2"/>
  <c r="H31" i="2"/>
  <c r="H22" i="2"/>
  <c r="H12" i="2"/>
  <c r="H70" i="2" l="1"/>
  <c r="H88" i="2" s="1"/>
  <c r="H72" i="2" l="1"/>
</calcChain>
</file>

<file path=xl/sharedStrings.xml><?xml version="1.0" encoding="utf-8"?>
<sst xmlns="http://schemas.openxmlformats.org/spreadsheetml/2006/main" count="124" uniqueCount="87">
  <si>
    <t>Дата:</t>
  </si>
  <si>
    <t xml:space="preserve">Время: </t>
  </si>
  <si>
    <t>Заказчик:</t>
  </si>
  <si>
    <t>Контактный телефон:</t>
  </si>
  <si>
    <t>Адрес доставки:</t>
  </si>
  <si>
    <t>ХОЛОДНЫЕ ЗАКУСКИ МЯСНЫЕ</t>
  </si>
  <si>
    <t>НАИМЕНОВАНИЕ</t>
  </si>
  <si>
    <t>ВЫХОД сета</t>
  </si>
  <si>
    <t>ЦЕНА</t>
  </si>
  <si>
    <t>КОЛ-ВО СЕТОВ</t>
  </si>
  <si>
    <t>СУММА</t>
  </si>
  <si>
    <t>ХОЛОДНЫЕ ЗАКУСКИ РЫБНЫЕ</t>
  </si>
  <si>
    <t>КОЛ-ВО</t>
  </si>
  <si>
    <t>ХОЛОДНЫЕ ЗАКУСКИ ОВОЩНЫЕ, ГРИБНЫЕ, СЫРНЫЕ</t>
  </si>
  <si>
    <t>САЛАТЫ</t>
  </si>
  <si>
    <t>ГОРЯЧИЕ ЗАКУСКИ</t>
  </si>
  <si>
    <t>БАНКЕТНЫЕ БЛЮДА</t>
  </si>
  <si>
    <t>ВЫПЕЧКА</t>
  </si>
  <si>
    <t>ИТОГОВАЯ СТОИМОСТЬ МОБИЛЬНОГО БАНКЕТА</t>
  </si>
  <si>
    <t xml:space="preserve">Общий выход блюд (гр): </t>
  </si>
  <si>
    <t>ЦЕНА МОБИЛЬНОГО БАНКЕТА НА ПЕРСОНУ:</t>
  </si>
  <si>
    <t>Выход блюд на персону:</t>
  </si>
  <si>
    <t>ДОПОЛНИТЕЛЬНЫЕ УСЛУГИ</t>
  </si>
  <si>
    <t>Аренда оборудования для сервировки банкетных блюд (банкетные круглые блюда, салатники, металлические банкетные блюда для горячего, хлебные корзины)</t>
  </si>
  <si>
    <t>Аренда оборудования для сервировки, выкладки и накрытия (банкетные круглые блюда, салатники, металлические банкетные блюда для горячего, хлебные корзины, закусочные и столовые тарелки, закусочные и столовые ножи, вилки, ложки столовые для раскладки блюд, скатерти)</t>
  </si>
  <si>
    <t>Чашка для чая с блюдцем*</t>
  </si>
  <si>
    <t>Ложка чайная*</t>
  </si>
  <si>
    <t>Бокал для шампанского*</t>
  </si>
  <si>
    <t>Бокал для красного вина*</t>
  </si>
  <si>
    <t>Бокал для белого вина*</t>
  </si>
  <si>
    <t>Рюмка водочная*</t>
  </si>
  <si>
    <t>Бокал для бренди*</t>
  </si>
  <si>
    <t>Олдфэшн*</t>
  </si>
  <si>
    <t>ИТОГОВАЯ СТОИМОСТЬ МОБИЛЬНОГО БАНКЕТА С УЧЕТОМ ДОП.УСЛУГ</t>
  </si>
  <si>
    <t>*стекло под напитки предоставляется только при заказе доп.услуг аренды оборудования для сервировки банкетных блюд или аренды оборудования для сервировки, выкладки и накрытия</t>
  </si>
  <si>
    <t>ГОРЯЧИЕ БЛЮДА</t>
  </si>
  <si>
    <t>ГАРНИРЫ</t>
  </si>
  <si>
    <r>
      <t>для заказа в графе КОЛИЧЕСТВО необходимо поставить "</t>
    </r>
    <r>
      <rPr>
        <b/>
        <sz val="10"/>
        <color theme="5" tint="-0.499984740745262"/>
        <rFont val="Adobe Caslon Pro Bold"/>
        <family val="1"/>
      </rPr>
      <t>1</t>
    </r>
    <r>
      <rPr>
        <sz val="10"/>
        <color theme="5" tint="-0.499984740745262"/>
        <rFont val="Adobe Caslon Pro Bold"/>
        <family val="1"/>
      </rPr>
      <t>"</t>
    </r>
  </si>
  <si>
    <r>
      <t>Количество гостей:</t>
    </r>
    <r>
      <rPr>
        <b/>
        <sz val="14"/>
        <color rgb="FFFF0000"/>
        <rFont val="Adobe Caslon Pro Bold"/>
        <family val="1"/>
      </rPr>
      <t>*</t>
    </r>
  </si>
  <si>
    <r>
      <rPr>
        <b/>
        <u/>
        <sz val="11"/>
        <color theme="1"/>
        <rFont val="Adobe Caslon Pro Bold"/>
        <family val="1"/>
      </rPr>
      <t>БАНКЕТНЫЙ СЕТ № 4:</t>
    </r>
    <r>
      <rPr>
        <b/>
        <sz val="11"/>
        <color theme="1"/>
        <rFont val="Adobe Caslon Pro Bold"/>
        <family val="1"/>
      </rPr>
      <t xml:space="preserve"> Профитрольки с паштетом из дичи…</t>
    </r>
    <r>
      <rPr>
        <sz val="11"/>
        <color theme="1"/>
        <rFont val="Adobe Caslon Pro Bold"/>
        <family val="1"/>
      </rPr>
      <t>5 порций /40 гр</t>
    </r>
  </si>
  <si>
    <r>
      <rPr>
        <b/>
        <u/>
        <sz val="11"/>
        <color theme="1"/>
        <rFont val="Adobe Caslon Pro Bold"/>
        <family val="1"/>
      </rPr>
      <t>БАНКЕТНЫЙ СЕТ № 5</t>
    </r>
    <r>
      <rPr>
        <b/>
        <sz val="11"/>
        <color theme="1"/>
        <rFont val="Adobe Caslon Pro Bold"/>
        <family val="1"/>
      </rPr>
      <t>: Холодец по-домашнему с соусом «Хрен»…</t>
    </r>
    <r>
      <rPr>
        <sz val="11"/>
        <color theme="1"/>
        <rFont val="Adobe Caslon Pro Bold"/>
        <family val="1"/>
      </rPr>
      <t>5 порций /55 гр</t>
    </r>
  </si>
  <si>
    <r>
      <rPr>
        <b/>
        <u/>
        <sz val="11"/>
        <color theme="1"/>
        <rFont val="Adobe Caslon Pro Bold"/>
        <family val="1"/>
      </rPr>
      <t>БАНКЕТНЫЙ СЕТ № 6:</t>
    </r>
    <r>
      <rPr>
        <b/>
        <sz val="11"/>
        <color theme="1"/>
        <rFont val="Adobe Caslon Pro Bold"/>
        <family val="1"/>
      </rPr>
      <t xml:space="preserve"> Говядина запеченная с кореньями…</t>
    </r>
    <r>
      <rPr>
        <sz val="11"/>
        <color theme="1"/>
        <rFont val="Adobe Caslon Pro Bold"/>
        <family val="1"/>
      </rPr>
      <t>5 порций /55 гр</t>
    </r>
  </si>
  <si>
    <r>
      <rPr>
        <b/>
        <u/>
        <sz val="11"/>
        <color theme="1"/>
        <rFont val="Adobe Caslon Pro Bold"/>
        <family val="1"/>
      </rPr>
      <t>БАНКЕТНЫЙ СЕТ № 8:</t>
    </r>
    <r>
      <rPr>
        <b/>
        <sz val="11"/>
        <color theme="1"/>
        <rFont val="Adobe Caslon Pro Bold"/>
        <family val="1"/>
      </rPr>
      <t xml:space="preserve"> Ветчинные роллы с сырным муссом и виноградом… </t>
    </r>
    <r>
      <rPr>
        <sz val="11"/>
        <color theme="1"/>
        <rFont val="Adobe Caslon Pro Bold"/>
        <family val="1"/>
      </rPr>
      <t>5 порций /30/10гр</t>
    </r>
  </si>
  <si>
    <r>
      <rPr>
        <b/>
        <u/>
        <sz val="11"/>
        <color theme="1"/>
        <rFont val="Adobe Caslon Pro Bold"/>
        <family val="1"/>
      </rPr>
      <t>БАНКЕТНЫЙ СЕТ № 9:</t>
    </r>
    <r>
      <rPr>
        <b/>
        <sz val="11"/>
        <color theme="1"/>
        <rFont val="Adobe Caslon Pro Bold"/>
        <family val="1"/>
      </rPr>
      <t xml:space="preserve"> Рыбное ассорти( килька с картофелем шато,сельдь с/с с маринованным луком, шпроты)....</t>
    </r>
    <r>
      <rPr>
        <sz val="11"/>
        <color theme="1"/>
        <rFont val="Adobe Caslon Pro Bold"/>
        <family val="1"/>
      </rPr>
      <t>5 порций/40/30/20/10 гр</t>
    </r>
  </si>
  <si>
    <r>
      <rPr>
        <b/>
        <u/>
        <sz val="11"/>
        <color theme="1"/>
        <rFont val="Adobe Caslon Pro Bold"/>
        <family val="1"/>
      </rPr>
      <t>БАНКЕТНЫЙ СЕТ № 10:</t>
    </r>
    <r>
      <rPr>
        <b/>
        <sz val="11"/>
        <color theme="1"/>
        <rFont val="Adobe Caslon Pro Bold"/>
        <family val="1"/>
      </rPr>
      <t xml:space="preserve"> Деликатесная рыбная композиция (лосось с/с, масляная рыба х/к) подается с лимоном, маслинами и соусом «Тар-тар»</t>
    </r>
    <r>
      <rPr>
        <sz val="11"/>
        <color theme="1"/>
        <rFont val="Adobe Caslon Pro Bold"/>
        <family val="1"/>
      </rPr>
      <t>5 порций /30/30/10/5 гр</t>
    </r>
  </si>
  <si>
    <r>
      <rPr>
        <b/>
        <u/>
        <sz val="11"/>
        <color theme="1"/>
        <rFont val="Adobe Caslon Pro Bold"/>
        <family val="1"/>
      </rPr>
      <t xml:space="preserve">БАНКЕТНЫЙ СЕТ № 11: </t>
    </r>
    <r>
      <rPr>
        <b/>
        <sz val="11"/>
        <color theme="1"/>
        <rFont val="Adobe Caslon Pro Bold"/>
        <family val="1"/>
      </rPr>
      <t xml:space="preserve">ДЕЛИКАТЕСНАЯ РЫБНАЯ КОМПОЗИЦИЯ (палтус х/к,масляная рыба х/к,лосось с/с)подается  с соусом «Тар-тар»,лимоном и  маслинами </t>
    </r>
    <r>
      <rPr>
        <sz val="11"/>
        <color theme="1"/>
        <rFont val="Adobe Caslon Pro Bold"/>
        <family val="1"/>
      </rPr>
      <t>5 порций /20/20/20/5/10 гр</t>
    </r>
  </si>
  <si>
    <r>
      <rPr>
        <b/>
        <u/>
        <sz val="11"/>
        <color theme="1"/>
        <rFont val="Adobe Caslon Pro Bold"/>
        <family val="1"/>
      </rPr>
      <t xml:space="preserve">БАНКЕТНЫЙ СЕТ № 12: </t>
    </r>
    <r>
      <rPr>
        <b/>
        <sz val="11"/>
        <color theme="1"/>
        <rFont val="Adobe Caslon Pro Bold"/>
        <family val="1"/>
      </rPr>
      <t xml:space="preserve">Помидорка фаршированная крабовым муссом..... </t>
    </r>
    <r>
      <rPr>
        <sz val="11"/>
        <color theme="1"/>
        <rFont val="Adobe Caslon Pro Bold"/>
        <family val="1"/>
      </rPr>
      <t>5 порций /50 гр</t>
    </r>
  </si>
  <si>
    <r>
      <rPr>
        <b/>
        <u/>
        <sz val="11"/>
        <color theme="1"/>
        <rFont val="Adobe Caslon Pro Bold"/>
        <family val="1"/>
      </rPr>
      <t xml:space="preserve">БАНКЕТНЫЙ СЕТ № 13: </t>
    </r>
    <r>
      <rPr>
        <b/>
        <sz val="11"/>
        <color theme="1"/>
        <rFont val="Adobe Caslon Pro Bold"/>
        <family val="1"/>
      </rPr>
      <t xml:space="preserve">Тарталетка песочная с подкопчённой икоркой ... </t>
    </r>
    <r>
      <rPr>
        <sz val="11"/>
        <color theme="1"/>
        <rFont val="Adobe Caslon Pro Bold"/>
        <family val="1"/>
      </rPr>
      <t>5 порций /20 гр</t>
    </r>
  </si>
  <si>
    <r>
      <rPr>
        <b/>
        <u/>
        <sz val="11"/>
        <color theme="1"/>
        <rFont val="Adobe Caslon Pro Bold"/>
        <family val="1"/>
      </rPr>
      <t>БАНКЕТНЫЙ СЕТ № 14:</t>
    </r>
    <r>
      <rPr>
        <b/>
        <sz val="11"/>
        <color theme="1"/>
        <rFont val="Adobe Caslon Pro Bold"/>
        <family val="1"/>
      </rPr>
      <t xml:space="preserve"> Ролл из сельди в яичном блинчике с зеленым салатом и оливками....</t>
    </r>
    <r>
      <rPr>
        <sz val="11"/>
        <color theme="1"/>
        <rFont val="Adobe Caslon Pro Bold"/>
        <family val="1"/>
      </rPr>
      <t>5 порций /50 гр</t>
    </r>
  </si>
  <si>
    <r>
      <rPr>
        <b/>
        <u/>
        <sz val="11"/>
        <color theme="1"/>
        <rFont val="Adobe Caslon Pro Bold"/>
        <family val="1"/>
      </rPr>
      <t xml:space="preserve"> БАНКЕТНЫЙ СЕТ № 16: </t>
    </r>
    <r>
      <rPr>
        <b/>
        <sz val="11"/>
        <color theme="1"/>
        <rFont val="Adobe Caslon Pro Bold"/>
        <family val="1"/>
      </rPr>
      <t xml:space="preserve">Ассорти из свежих, и маринованных овощей на листьях зеленого салата … </t>
    </r>
    <r>
      <rPr>
        <sz val="11"/>
        <color theme="1"/>
        <rFont val="Adobe Caslon Pro Bold"/>
        <family val="1"/>
      </rPr>
      <t>5 порций /50/50 гр</t>
    </r>
  </si>
  <si>
    <r>
      <rPr>
        <b/>
        <u/>
        <sz val="11"/>
        <color theme="1"/>
        <rFont val="Adobe Caslon Pro Bold"/>
        <family val="1"/>
      </rPr>
      <t xml:space="preserve">БАКНЕТНЫЙ СЕТ № 17: </t>
    </r>
    <r>
      <rPr>
        <b/>
        <sz val="11"/>
        <color theme="1"/>
        <rFont val="Adobe Caslon Pro Bold"/>
        <family val="1"/>
      </rPr>
      <t xml:space="preserve">Маринады и соленья /квашенная капуста, свежепросольные огурчики, маринованные томаты, чеснок и черемша/  </t>
    </r>
    <r>
      <rPr>
        <sz val="11"/>
        <color theme="1"/>
        <rFont val="Adobe Caslon Pro Bold"/>
        <family val="1"/>
      </rPr>
      <t>5 порций /100 гр</t>
    </r>
  </si>
  <si>
    <r>
      <rPr>
        <b/>
        <u/>
        <sz val="11"/>
        <color theme="1"/>
        <rFont val="Adobe Caslon Pro Bold"/>
        <family val="1"/>
      </rPr>
      <t>БАНКЕТНЫЙ СЕТ № 18</t>
    </r>
    <r>
      <rPr>
        <b/>
        <sz val="11"/>
        <color theme="1"/>
        <rFont val="Adobe Caslon Pro Bold"/>
        <family val="1"/>
      </rPr>
      <t>: Сырное ассорти с виноградом и медом  ( Чеддер красный, Дор блю, Чеддер белый, Голландский, мед и орешки)</t>
    </r>
    <r>
      <rPr>
        <sz val="11"/>
        <color theme="1"/>
        <rFont val="Adobe Caslon Pro Bold"/>
        <family val="1"/>
      </rPr>
      <t xml:space="preserve"> 5 порций/15/15/15/15/10/5 гр</t>
    </r>
  </si>
  <si>
    <r>
      <rPr>
        <b/>
        <u/>
        <sz val="11"/>
        <color theme="1"/>
        <rFont val="Adobe Caslon Pro Bold"/>
        <family val="1"/>
      </rPr>
      <t>БАНКЕТНЫЙ СЕТ № 19:</t>
    </r>
    <r>
      <rPr>
        <b/>
        <sz val="11"/>
        <color theme="1"/>
        <rFont val="Adobe Caslon Pro Bold"/>
        <family val="1"/>
      </rPr>
      <t xml:space="preserve"> Рулетики из баклажан с острой морковью... </t>
    </r>
    <r>
      <rPr>
        <sz val="11"/>
        <color theme="1"/>
        <rFont val="Adobe Caslon Pro Bold"/>
        <family val="1"/>
      </rPr>
      <t>5 порций/40гр</t>
    </r>
  </si>
  <si>
    <r>
      <rPr>
        <b/>
        <u/>
        <sz val="11"/>
        <color theme="1"/>
        <rFont val="Adobe Caslon Pro Bold"/>
        <family val="1"/>
      </rPr>
      <t xml:space="preserve">БАНКЕТНЫЙ СЕТ № 20: </t>
    </r>
    <r>
      <rPr>
        <b/>
        <sz val="11"/>
        <color theme="1"/>
        <rFont val="Adobe Caslon Pro Bold"/>
        <family val="1"/>
      </rPr>
      <t xml:space="preserve">Овощные мини-рулеты, фаршированные творожным кремом и мягким сыром Рикотта... </t>
    </r>
    <r>
      <rPr>
        <sz val="11"/>
        <color theme="1"/>
        <rFont val="Adobe Caslon Pro Bold"/>
        <family val="1"/>
      </rPr>
      <t>5 порций/40гр</t>
    </r>
  </si>
  <si>
    <r>
      <rPr>
        <b/>
        <u/>
        <sz val="11"/>
        <color theme="1"/>
        <rFont val="Adobe Caslon Pro Bold"/>
        <family val="1"/>
      </rPr>
      <t>БАНКЕТНЫЙ СЕТ № 21:</t>
    </r>
    <r>
      <rPr>
        <b/>
        <sz val="11"/>
        <color theme="1"/>
        <rFont val="Adobe Caslon Pro Bold"/>
        <family val="1"/>
      </rPr>
      <t xml:space="preserve"> Роллы из запеченных цуккини  и томатов, в сочетании с острой морковью, дополненные  стружкой из копченного сыра…..</t>
    </r>
    <r>
      <rPr>
        <sz val="11"/>
        <color theme="1"/>
        <rFont val="Adobe Caslon Pro Bold"/>
        <family val="1"/>
      </rPr>
      <t>5 порций/40гр</t>
    </r>
  </si>
  <si>
    <r>
      <rPr>
        <b/>
        <u/>
        <sz val="11"/>
        <color theme="1"/>
        <rFont val="Adobe Caslon Pro Bold"/>
        <family val="1"/>
      </rPr>
      <t xml:space="preserve">БАНКТЕНЫЙ СЕТ № 22: </t>
    </r>
    <r>
      <rPr>
        <b/>
        <sz val="11"/>
        <color theme="1"/>
        <rFont val="Adobe Caslon Pro Bold"/>
        <family val="1"/>
      </rPr>
      <t>Рулетики из баклажан с ореховой пастой.....</t>
    </r>
    <r>
      <rPr>
        <sz val="11"/>
        <color theme="1"/>
        <rFont val="Adobe Caslon Pro Bold"/>
        <family val="1"/>
      </rPr>
      <t>5 порций /40 гр</t>
    </r>
  </si>
  <si>
    <r>
      <rPr>
        <b/>
        <u/>
        <sz val="11"/>
        <color theme="1"/>
        <rFont val="Adobe Caslon Pro Bold"/>
        <family val="1"/>
      </rPr>
      <t xml:space="preserve">БАНКЕТНЫЙ СЕТ № 23: </t>
    </r>
    <r>
      <rPr>
        <b/>
        <sz val="11"/>
        <color theme="1"/>
        <rFont val="Adobe Caslon Pro Bold"/>
        <family val="1"/>
      </rPr>
      <t>Классический «Оливье»…</t>
    </r>
    <r>
      <rPr>
        <sz val="11"/>
        <color theme="1"/>
        <rFont val="Adobe Caslon Pro Bold"/>
        <family val="1"/>
      </rPr>
      <t>5 порций/150 гр</t>
    </r>
  </si>
  <si>
    <r>
      <rPr>
        <b/>
        <u/>
        <sz val="11"/>
        <color theme="1"/>
        <rFont val="Adobe Caslon Pro Bold"/>
        <family val="1"/>
      </rPr>
      <t>БАНКЕТНЫЙ СЕТ № 24:</t>
    </r>
    <r>
      <rPr>
        <b/>
        <sz val="11"/>
        <color theme="1"/>
        <rFont val="Adobe Caslon Pro Bold"/>
        <family val="1"/>
      </rPr>
      <t xml:space="preserve"> Салат «Сельдь под шубой»…</t>
    </r>
    <r>
      <rPr>
        <sz val="11"/>
        <color theme="1"/>
        <rFont val="Adobe Caslon Pro Bold"/>
        <family val="1"/>
      </rPr>
      <t>5 порций /150 гр</t>
    </r>
  </si>
  <si>
    <r>
      <rPr>
        <b/>
        <u/>
        <sz val="11"/>
        <color theme="1"/>
        <rFont val="Adobe Caslon Pro Bold"/>
        <family val="1"/>
      </rPr>
      <t xml:space="preserve">БАНКЕТНЫЙ СЕТ № 25: </t>
    </r>
    <r>
      <rPr>
        <b/>
        <sz val="11"/>
        <color theme="1"/>
        <rFont val="Adobe Caslon Pro Bold"/>
        <family val="1"/>
      </rPr>
      <t>Салат с бужениной, зеленым яблочком, ароматным сельдереем и перепелиным яйцом.....</t>
    </r>
    <r>
      <rPr>
        <sz val="11"/>
        <color theme="1"/>
        <rFont val="Adobe Caslon Pro Bold"/>
        <family val="1"/>
      </rPr>
      <t>5 порций /150 гр</t>
    </r>
  </si>
  <si>
    <r>
      <rPr>
        <b/>
        <u/>
        <sz val="11"/>
        <color theme="1"/>
        <rFont val="Adobe Caslon Pro Bold"/>
        <family val="1"/>
      </rPr>
      <t>БАНКЕТНЫЙ СЕТ № 26:</t>
    </r>
    <r>
      <rPr>
        <b/>
        <sz val="11"/>
        <color theme="1"/>
        <rFont val="Adobe Caslon Pro Bold"/>
        <family val="1"/>
      </rPr>
      <t xml:space="preserve"> Классический Цезарь с гренками из Чиабатты ...</t>
    </r>
    <r>
      <rPr>
        <sz val="11"/>
        <color theme="1"/>
        <rFont val="Adobe Caslon Pro Bold"/>
        <family val="1"/>
      </rPr>
      <t>5 порций /150 гр</t>
    </r>
  </si>
  <si>
    <r>
      <rPr>
        <b/>
        <u/>
        <sz val="11"/>
        <color theme="1"/>
        <rFont val="Adobe Caslon Pro Bold"/>
        <family val="1"/>
      </rPr>
      <t xml:space="preserve">БАНКЕТНЫЙ СЕТ № 27: </t>
    </r>
    <r>
      <rPr>
        <b/>
        <sz val="11"/>
        <color theme="1"/>
        <rFont val="Adobe Caslon Pro Bold"/>
        <family val="1"/>
      </rPr>
      <t>Салат «Нисуаз» из тунца со сладким перцем, зелеными бобами, томатами и запеченным картофелем под горчичным соусом……………....</t>
    </r>
    <r>
      <rPr>
        <sz val="11"/>
        <color theme="1"/>
        <rFont val="Adobe Caslon Pro Bold"/>
        <family val="1"/>
      </rPr>
      <t>5 порций/150 гр</t>
    </r>
  </si>
  <si>
    <r>
      <rPr>
        <b/>
        <u/>
        <sz val="11"/>
        <color theme="1"/>
        <rFont val="Adobe Caslon Pro Bold"/>
        <family val="1"/>
      </rPr>
      <t>БАНКЕТНЫЙ СЕТ №28:</t>
    </r>
    <r>
      <rPr>
        <b/>
        <sz val="11"/>
        <color theme="1"/>
        <rFont val="Adobe Caslon Pro Bold"/>
        <family val="1"/>
      </rPr>
      <t xml:space="preserve"> Салат "Греческий"… </t>
    </r>
    <r>
      <rPr>
        <sz val="11"/>
        <color theme="1"/>
        <rFont val="Adobe Caslon Pro Bold"/>
        <family val="1"/>
      </rPr>
      <t>5 порций/150гр</t>
    </r>
  </si>
  <si>
    <r>
      <rPr>
        <b/>
        <u/>
        <sz val="11"/>
        <color theme="1"/>
        <rFont val="Adobe Caslon Pro Bold"/>
        <family val="1"/>
      </rPr>
      <t>БАНКЕТНЫЙ СЕТ № 29</t>
    </r>
    <r>
      <rPr>
        <b/>
        <sz val="11"/>
        <color theme="1"/>
        <rFont val="Adobe Caslon Pro Bold"/>
        <family val="1"/>
      </rPr>
      <t>: Овощной микс с запеченным лососем и морской губкой под майонезной заправкой......</t>
    </r>
    <r>
      <rPr>
        <sz val="11"/>
        <color theme="1"/>
        <rFont val="Adobe Caslon Pro Bold"/>
        <family val="1"/>
      </rPr>
      <t>5 порций /150 гр</t>
    </r>
  </si>
  <si>
    <r>
      <rPr>
        <b/>
        <u/>
        <sz val="11"/>
        <color theme="1"/>
        <rFont val="Adobe Caslon Pro Bold"/>
        <family val="1"/>
      </rPr>
      <t>БАНКЕТНЫЙ СЕТ № 30:</t>
    </r>
    <r>
      <rPr>
        <b/>
        <sz val="11"/>
        <color theme="1"/>
        <rFont val="Adobe Caslon Pro Bold"/>
        <family val="1"/>
      </rPr>
      <t xml:space="preserve"> Грибной жульен в блинчатом мешочке …</t>
    </r>
    <r>
      <rPr>
        <sz val="11"/>
        <color theme="1"/>
        <rFont val="Adobe Caslon Pro Bold"/>
        <family val="1"/>
      </rPr>
      <t>5  порций/130 гр</t>
    </r>
  </si>
  <si>
    <r>
      <rPr>
        <b/>
        <u/>
        <sz val="11"/>
        <color theme="1"/>
        <rFont val="Adobe Caslon Pro Bold"/>
        <family val="1"/>
      </rPr>
      <t xml:space="preserve">БАНКЕТНЫЙ СЕТ № 31: </t>
    </r>
    <r>
      <rPr>
        <b/>
        <sz val="11"/>
        <color theme="1"/>
        <rFont val="Adobe Caslon Pro Bold"/>
        <family val="1"/>
      </rPr>
      <t>Нежный шашлычок из куриного бедра с домашней аджикой…</t>
    </r>
    <r>
      <rPr>
        <sz val="11"/>
        <color theme="1"/>
        <rFont val="Adobe Caslon Pro Bold"/>
        <family val="1"/>
      </rPr>
      <t>5 порций/70/20гр</t>
    </r>
  </si>
  <si>
    <r>
      <rPr>
        <b/>
        <u/>
        <sz val="11"/>
        <color theme="1"/>
        <rFont val="Adobe Caslon Pro Bold"/>
        <family val="1"/>
      </rPr>
      <t>БАНКЕТНЫЙ СЕТ №33:</t>
    </r>
    <r>
      <rPr>
        <b/>
        <sz val="11"/>
        <color theme="1"/>
        <rFont val="Adobe Caslon Pro Bold"/>
        <family val="1"/>
      </rPr>
      <t xml:space="preserve"> Ролл из филе дичи, фаршированный грибным жульеном…....</t>
    </r>
    <r>
      <rPr>
        <sz val="11"/>
        <color theme="1"/>
        <rFont val="Adobe Caslon Pro Bold"/>
        <family val="1"/>
      </rPr>
      <t>5 порций /120 гр</t>
    </r>
  </si>
  <si>
    <r>
      <rPr>
        <b/>
        <u/>
        <sz val="11"/>
        <color theme="1"/>
        <rFont val="Adobe Caslon Pro Bold"/>
        <family val="1"/>
      </rPr>
      <t xml:space="preserve">БАНКЕТНЫЙ СЕТ №34: </t>
    </r>
    <r>
      <rPr>
        <b/>
        <sz val="11"/>
        <color theme="1"/>
        <rFont val="Adobe Caslon Pro Bold"/>
        <family val="1"/>
      </rPr>
      <t>Куриное филе в медовой глазури с мягким сыром , запеченное в папильоте …</t>
    </r>
    <r>
      <rPr>
        <sz val="11"/>
        <color theme="1"/>
        <rFont val="Adobe Caslon Pro Bold"/>
        <family val="1"/>
      </rPr>
      <t xml:space="preserve"> 5 порций/120гр</t>
    </r>
  </si>
  <si>
    <r>
      <rPr>
        <b/>
        <u/>
        <sz val="11"/>
        <color theme="1"/>
        <rFont val="Adobe Caslon Pro Bold"/>
        <family val="1"/>
      </rPr>
      <t>БАНКЕТНЫЙ СЕТ №35:</t>
    </r>
    <r>
      <rPr>
        <b/>
        <sz val="11"/>
        <color theme="1"/>
        <rFont val="Adobe Caslon Pro Bold"/>
        <family val="1"/>
      </rPr>
      <t xml:space="preserve"> Свинина, шпигованная ветчиной и сыром с пряной зеленью, запеченная в слоеном тесте...</t>
    </r>
    <r>
      <rPr>
        <sz val="11"/>
        <color theme="1"/>
        <rFont val="Adobe Caslon Pro Bold"/>
        <family val="1"/>
      </rPr>
      <t>5порций/150гр</t>
    </r>
  </si>
  <si>
    <r>
      <rPr>
        <b/>
        <u/>
        <sz val="11"/>
        <color theme="1"/>
        <rFont val="Adobe Caslon Pro Bold"/>
        <family val="1"/>
      </rPr>
      <t xml:space="preserve">БАНКЕТНЫЙ СЕТ №36: </t>
    </r>
    <r>
      <rPr>
        <b/>
        <sz val="11"/>
        <color theme="1"/>
        <rFont val="Adobe Caslon Pro Bold"/>
        <family val="1"/>
      </rPr>
      <t>Филе белой рыбки, запеченное в папильоте с припущенными овощами ...</t>
    </r>
    <r>
      <rPr>
        <sz val="11"/>
        <color theme="1"/>
        <rFont val="Adobe Caslon Pro Bold"/>
        <family val="1"/>
      </rPr>
      <t>5 порций/150гр</t>
    </r>
  </si>
  <si>
    <r>
      <rPr>
        <b/>
        <u/>
        <sz val="11"/>
        <color theme="1"/>
        <rFont val="Adobe Caslon Pro Bold"/>
        <family val="1"/>
      </rPr>
      <t>БАНКЕТНЫЙ СЕТ №37:</t>
    </r>
    <r>
      <rPr>
        <b/>
        <sz val="11"/>
        <color theme="1"/>
        <rFont val="Adobe Caslon Pro Bold"/>
        <family val="1"/>
      </rPr>
      <t xml:space="preserve"> Картофель запеченный … </t>
    </r>
    <r>
      <rPr>
        <sz val="11"/>
        <color theme="1"/>
        <rFont val="Adobe Caslon Pro Bold"/>
        <family val="1"/>
      </rPr>
      <t>5 порций/150 гр</t>
    </r>
  </si>
  <si>
    <r>
      <rPr>
        <b/>
        <u/>
        <sz val="11"/>
        <color theme="1"/>
        <rFont val="Adobe Caslon Pro Bold"/>
        <family val="1"/>
      </rPr>
      <t xml:space="preserve">БАНКЕТНЫЙ СЕТ №38: </t>
    </r>
    <r>
      <rPr>
        <b/>
        <sz val="11"/>
        <color theme="1"/>
        <rFont val="Adobe Caslon Pro Bold"/>
        <family val="1"/>
      </rPr>
      <t>Шашлычок овощной (цуккини, баклажаны, перец болгарский, шампиньоны)…</t>
    </r>
    <r>
      <rPr>
        <sz val="11"/>
        <color theme="1"/>
        <rFont val="Adobe Caslon Pro Bold"/>
        <family val="1"/>
      </rPr>
      <t xml:space="preserve"> 5 порций/120гр</t>
    </r>
  </si>
  <si>
    <r>
      <rPr>
        <b/>
        <u/>
        <sz val="11"/>
        <color theme="1"/>
        <rFont val="Adobe Caslon Pro Bold"/>
        <family val="1"/>
      </rPr>
      <t>БАНКЕТНЫЙ СЕТ №39:</t>
    </r>
    <r>
      <rPr>
        <b/>
        <sz val="11"/>
        <color theme="1"/>
        <rFont val="Adobe Caslon Pro Bold"/>
        <family val="1"/>
      </rPr>
      <t xml:space="preserve"> Дофин из  шампиньонов под сливочным соусом с сыром……..</t>
    </r>
    <r>
      <rPr>
        <sz val="11"/>
        <color theme="1"/>
        <rFont val="Adobe Caslon Pro Bold"/>
        <family val="1"/>
      </rPr>
      <t xml:space="preserve"> 5 порций/120 гр</t>
    </r>
  </si>
  <si>
    <r>
      <rPr>
        <b/>
        <u/>
        <sz val="11"/>
        <color theme="1"/>
        <rFont val="Adobe Caslon Pro Bold"/>
        <family val="1"/>
      </rPr>
      <t xml:space="preserve">БАНКТЕНЫЙ СЕТ № 40: </t>
    </r>
    <r>
      <rPr>
        <b/>
        <sz val="11"/>
        <color theme="1"/>
        <rFont val="Adobe Caslon Pro Bold"/>
        <family val="1"/>
      </rPr>
      <t>Запеченый окорок в прованских травах с картофельными шариками и острым томатным соусом......</t>
    </r>
    <r>
      <rPr>
        <sz val="11"/>
        <color theme="1"/>
        <rFont val="Adobe Caslon Pro Bold"/>
        <family val="1"/>
      </rPr>
      <t>2000 гр</t>
    </r>
  </si>
  <si>
    <r>
      <rPr>
        <b/>
        <u/>
        <sz val="11"/>
        <color theme="1"/>
        <rFont val="Adobe Caslon Pro Bold"/>
        <family val="1"/>
      </rPr>
      <t>БАНКТЕНЫЙ СЕТ № 41:</t>
    </r>
    <r>
      <rPr>
        <b/>
        <sz val="11"/>
        <color theme="1"/>
        <rFont val="Adobe Caslon Pro Bold"/>
        <family val="1"/>
      </rPr>
      <t xml:space="preserve"> Утка фаршированная тушеной капустой с зеленными яблочками, запеченная в медовой глазури, подается с клюквенным соусом </t>
    </r>
    <r>
      <rPr>
        <sz val="11"/>
        <color theme="1"/>
        <rFont val="Adobe Caslon Pro Bold"/>
        <family val="1"/>
      </rPr>
      <t>3500гр</t>
    </r>
  </si>
  <si>
    <r>
      <rPr>
        <b/>
        <u/>
        <sz val="11"/>
        <color theme="1"/>
        <rFont val="Adobe Caslon Pro Bold"/>
        <family val="1"/>
      </rPr>
      <t>БАНКЕТНЫЙ СЕТ №42:</t>
    </r>
    <r>
      <rPr>
        <b/>
        <sz val="11"/>
        <color theme="1"/>
        <rFont val="Adobe Caslon Pro Bold"/>
        <family val="1"/>
      </rPr>
      <t xml:space="preserve"> Щука озерная, фаршированная кусочками семги, атлантическими креветками и маслинами, декорирована дольками лайма, подается с соусом «тар-тар» …</t>
    </r>
    <r>
      <rPr>
        <sz val="11"/>
        <color theme="1"/>
        <rFont val="Adobe Caslon Pro Bold"/>
        <family val="1"/>
      </rPr>
      <t>1000гр</t>
    </r>
  </si>
  <si>
    <r>
      <rPr>
        <b/>
        <u/>
        <sz val="11"/>
        <color theme="1"/>
        <rFont val="Adobe Caslon Pro Bold"/>
        <family val="1"/>
      </rPr>
      <t xml:space="preserve">БАНКТЕНЫЙ СЕТ № 43: </t>
    </r>
    <r>
      <rPr>
        <b/>
        <sz val="11"/>
        <color theme="1"/>
        <rFont val="Adobe Caslon Pro Bold"/>
        <family val="1"/>
      </rPr>
      <t>Свиная рулька  запеченная в духовке с пивом в обрамлении золотистого печеного картофеля и тушеной капусты. Подается с горчичным соусом....</t>
    </r>
    <r>
      <rPr>
        <sz val="11"/>
        <color theme="1"/>
        <rFont val="Adobe Caslon Pro Bold"/>
        <family val="1"/>
      </rPr>
      <t>3000 гр</t>
    </r>
  </si>
  <si>
    <r>
      <rPr>
        <b/>
        <u/>
        <sz val="11"/>
        <color theme="1"/>
        <rFont val="Adobe Caslon Pro Bold"/>
        <family val="1"/>
      </rPr>
      <t xml:space="preserve">БАНКТЕНЫЙ СЕТ № 44: </t>
    </r>
    <r>
      <rPr>
        <b/>
        <sz val="11"/>
        <color theme="1"/>
        <rFont val="Adobe Caslon Pro Bold"/>
        <family val="1"/>
      </rPr>
      <t xml:space="preserve">Хлеб </t>
    </r>
    <r>
      <rPr>
        <sz val="11"/>
        <color theme="1"/>
        <rFont val="Adobe Caslon Pro Bold"/>
        <family val="1"/>
      </rPr>
      <t>5 порций/100гр</t>
    </r>
  </si>
  <si>
    <r>
      <rPr>
        <b/>
        <u/>
        <sz val="11"/>
        <color theme="1"/>
        <rFont val="Adobe Caslon Pro Bold"/>
        <family val="1"/>
      </rPr>
      <t>БАНКЕТНЫЙ СЕТ №7</t>
    </r>
    <r>
      <rPr>
        <b/>
        <sz val="11"/>
        <color theme="1"/>
        <rFont val="Adobe Caslon Pro Bold"/>
        <family val="1"/>
      </rPr>
      <t>: Пасторма  из куриного филе с винным соусом …</t>
    </r>
    <r>
      <rPr>
        <sz val="11"/>
        <color theme="1"/>
        <rFont val="Adobe Caslon Pro Bold"/>
        <family val="1"/>
      </rPr>
      <t>5 порций /50/10</t>
    </r>
  </si>
  <si>
    <t xml:space="preserve">Группа компаний Ам-Пир </t>
  </si>
  <si>
    <r>
      <rPr>
        <b/>
        <u/>
        <sz val="11"/>
        <color theme="1"/>
        <rFont val="Adobe Caslon Pro Bold"/>
        <family val="1"/>
      </rPr>
      <t>БАНКЕТНЫЙ СЕТ № 2</t>
    </r>
    <r>
      <rPr>
        <b/>
        <sz val="11"/>
        <color theme="1"/>
        <rFont val="Adobe Caslon Pro Bold"/>
        <family val="1"/>
      </rPr>
      <t xml:space="preserve">:  ДЕЛИКАТЕСНАЯ МЯСНАЯ КОМПОЗИЦИЯ </t>
    </r>
    <r>
      <rPr>
        <sz val="11"/>
        <color theme="1"/>
        <rFont val="Adobe Caslon Pro Bold"/>
        <family val="1"/>
      </rPr>
      <t>(Колбаса с/к, карбонад,буженина, ветчинные рулетики с сырной начинкой).. 5 порций /10/20/20/40/10гр</t>
    </r>
  </si>
  <si>
    <r>
      <rPr>
        <b/>
        <u/>
        <sz val="11"/>
        <color theme="1"/>
        <rFont val="Adobe Caslon Pro Bold"/>
        <family val="1"/>
      </rPr>
      <t>БАНКЕТНЫЙ СЕТ № 1:</t>
    </r>
    <r>
      <rPr>
        <b/>
        <sz val="11"/>
        <color theme="1"/>
        <rFont val="Adobe Caslon Pro Bold"/>
        <family val="1"/>
      </rPr>
      <t xml:space="preserve"> Мясное блюдо из трех видов деликатесов </t>
    </r>
    <r>
      <rPr>
        <sz val="11"/>
        <color theme="1"/>
        <rFont val="Adobe Caslon Pro Bold"/>
        <family val="1"/>
      </rPr>
      <t>(буженина, куриный рулет с омлетом,колбаса с/с) подается с русской горчицей и райскими яблочками......5 порций /20/20/10/5/10гр</t>
    </r>
  </si>
  <si>
    <t xml:space="preserve">   БЛАНК ЗАКАЗА МОБИЛЬНОГО</t>
  </si>
  <si>
    <r>
      <rPr>
        <b/>
        <u/>
        <sz val="11"/>
        <color theme="1"/>
        <rFont val="Adobe Caslon Pro Bold"/>
        <family val="1"/>
      </rPr>
      <t>БАНКТЕНЫЙ СЕТ № 32</t>
    </r>
    <r>
      <rPr>
        <b/>
        <sz val="11"/>
        <color theme="1"/>
        <rFont val="Adobe Caslon Pro Bold"/>
        <family val="1"/>
      </rPr>
      <t>:Семга, запеченная  в картофельных сотах с йогуртовым муссом, мускатным орехом, перепелиным яйцом и мягким домашним сыром...1/80 ...</t>
    </r>
    <r>
      <rPr>
        <sz val="11"/>
        <color theme="1"/>
        <rFont val="Adobe Caslon Pro Bold"/>
        <family val="1"/>
      </rPr>
      <t>5 порций/80гр</t>
    </r>
  </si>
  <si>
    <r>
      <rPr>
        <b/>
        <u/>
        <sz val="11"/>
        <color theme="1"/>
        <rFont val="Adobe Caslon Pro Bold"/>
        <family val="1"/>
      </rPr>
      <t>БАНКЕТНЫЙ СЕТ № 3</t>
    </r>
    <r>
      <rPr>
        <b/>
        <sz val="11"/>
        <color theme="1"/>
        <rFont val="Adobe Caslon Pro Bold"/>
        <family val="1"/>
      </rPr>
      <t xml:space="preserve">: ДЕЛИКАТЕСНАЯ МЯСНАЯ КОМПОЗИЦИЯ  </t>
    </r>
    <r>
      <rPr>
        <sz val="11"/>
        <color theme="1"/>
        <rFont val="Adobe Caslon Pro Bold"/>
        <family val="1"/>
      </rPr>
      <t>(Буженина, террин с куриной печенью, язык отварной, колбаса т/к) подается с соусом «Хрен» … 5 порций /20/40/20/10/5/5 гр</t>
    </r>
  </si>
  <si>
    <t xml:space="preserve">*Кол-во гостей ОБЯЗАТЕЛЬНО должно быть кратно 5 (пяти).                                                                                                                                                                                             Предложенное сет- меню составлено из расчета на 5 порций.                                                                                                                                                        Возможностость заказа блюд на количество гостей не кратное 5 (пяти)                                                                                              необходимо согласовывать с менеджерами по телефону 8(800)444-33-53 </t>
  </si>
  <si>
    <r>
      <rPr>
        <b/>
        <u/>
        <sz val="11"/>
        <color theme="1"/>
        <rFont val="Adobe Caslon Pro Bold"/>
        <family val="1"/>
      </rPr>
      <t xml:space="preserve">БАНКЕТНЫЙ СЕТ № 15: </t>
    </r>
    <r>
      <rPr>
        <b/>
        <sz val="11"/>
        <color theme="1"/>
        <rFont val="Adobe Caslon Pro Bold"/>
        <family val="1"/>
      </rPr>
      <t>Тарталетка песочная с мягким сыром и красной  икрой …</t>
    </r>
    <r>
      <rPr>
        <sz val="11"/>
        <color theme="1"/>
        <rFont val="Adobe Caslon Pro Bold"/>
        <family val="1"/>
      </rPr>
      <t xml:space="preserve">5 порций/25 </t>
    </r>
    <r>
      <rPr>
        <sz val="10"/>
        <color theme="1"/>
        <rFont val="Adobe Caslon Pro Bold"/>
        <family val="1"/>
      </rPr>
      <t>гр</t>
    </r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</si>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</sst>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charset val="204"/>
      <scheme val="minor"/>
    </font>
    <font>
      <sz val="11"/>
      <color theme="1"/>
      <name val="Adobe Caslon Pro Bold"/>
      <family val="1"/>
    </font>
    <font>
      <b/>
      <sz val="14"/>
      <color theme="1"/>
      <name val="Adobe Caslon Pro Bold"/>
      <family val="1"/>
    </font>
    <font>
      <b/>
      <sz val="11"/>
      <color theme="1"/>
      <name val="Adobe Caslon Pro Bold"/>
      <family val="1"/>
    </font>
    <font>
      <b/>
      <sz val="10"/>
      <color theme="1"/>
      <name val="Adobe Caslon Pro Bold"/>
      <family val="1"/>
    </font>
    <font>
      <sz val="10"/>
      <color theme="1"/>
      <name val="Adobe Caslon Pro Bold"/>
      <family val="1"/>
    </font>
    <font>
      <sz val="10"/>
      <color theme="5" tint="-0.499984740745262"/>
      <name val="Adobe Caslon Pro Bold"/>
      <family val="1"/>
    </font>
    <font>
      <b/>
      <sz val="10"/>
      <color theme="5" tint="-0.499984740745262"/>
      <name val="Adobe Caslon Pro Bold"/>
      <family val="1"/>
    </font>
    <font>
      <b/>
      <sz val="14"/>
      <color rgb="FFFF0000"/>
      <name val="Adobe Caslon Pro Bold"/>
      <family val="1"/>
    </font>
    <font>
      <b/>
      <sz val="14"/>
      <name val="Adobe Caslon Pro Bold"/>
      <family val="1"/>
    </font>
    <font>
      <b/>
      <u/>
      <sz val="11"/>
      <name val="Adobe Caslon Pro Bold"/>
      <family val="1"/>
    </font>
    <font>
      <b/>
      <u/>
      <sz val="11"/>
      <color theme="1"/>
      <name val="Adobe Caslon Pro Bold"/>
      <family val="1"/>
    </font>
    <font>
      <u/>
      <sz val="11"/>
      <color theme="1"/>
      <name val="Adobe Caslon Pro Bold"/>
      <family val="1"/>
    </font>
    <font>
      <b/>
      <sz val="16"/>
      <color theme="1"/>
      <name val="Adobe Caslon Pro Bold"/>
      <family val="1"/>
    </font>
    <font>
      <sz val="14"/>
      <color theme="1"/>
      <name val="Adobe Caslon Pro Bold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53">
    <xf numFmtId="0" fontId="0" fillId="0" borderId="0" xfId="0"/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4" fillId="2" borderId="21" xfId="0" applyFont="1" applyFill="1" applyBorder="1" applyAlignment="1" applyProtection="1">
      <alignment horizontal="center" wrapText="1" shrinkToFit="1"/>
      <protection hidden="1"/>
    </xf>
    <xf numFmtId="0" fontId="3" fillId="2" borderId="21" xfId="0" applyFont="1" applyFill="1" applyBorder="1" applyAlignment="1" applyProtection="1">
      <alignment horizontal="center" vertical="center" wrapText="1"/>
      <protection hidden="1"/>
    </xf>
    <xf numFmtId="0" fontId="3" fillId="2" borderId="21" xfId="0" applyFont="1" applyFill="1" applyBorder="1" applyAlignment="1" applyProtection="1">
      <alignment horizontal="center" wrapText="1"/>
      <protection hidden="1"/>
    </xf>
    <xf numFmtId="0" fontId="3" fillId="2" borderId="22" xfId="0" applyFont="1" applyFill="1" applyBorder="1" applyAlignment="1" applyProtection="1">
      <alignment horizontal="center" vertical="center" wrapText="1"/>
      <protection hidden="1"/>
    </xf>
    <xf numFmtId="0" fontId="5" fillId="2" borderId="10" xfId="0" applyFont="1" applyFill="1" applyBorder="1" applyAlignment="1" applyProtection="1">
      <alignment horizontal="center" vertical="center" wrapText="1"/>
      <protection hidden="1"/>
    </xf>
    <xf numFmtId="2" fontId="3" fillId="2" borderId="10" xfId="0" applyNumberFormat="1" applyFont="1" applyFill="1" applyBorder="1" applyAlignment="1" applyProtection="1">
      <alignment horizontal="center" vertical="center" wrapText="1"/>
      <protection hidden="1"/>
    </xf>
    <xf numFmtId="2" fontId="3" fillId="2" borderId="48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Protection="1">
      <protection hidden="1"/>
    </xf>
    <xf numFmtId="0" fontId="5" fillId="2" borderId="16" xfId="0" applyFont="1" applyFill="1" applyBorder="1" applyAlignment="1" applyProtection="1">
      <alignment horizontal="center" vertical="center" wrapText="1"/>
      <protection hidden="1"/>
    </xf>
    <xf numFmtId="2" fontId="3" fillId="2" borderId="16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6" xfId="0" applyBorder="1" applyProtection="1">
      <protection hidden="1"/>
    </xf>
    <xf numFmtId="0" fontId="0" fillId="0" borderId="16" xfId="0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5" fillId="2" borderId="18" xfId="0" applyFont="1" applyFill="1" applyBorder="1" applyAlignment="1" applyProtection="1">
      <alignment horizontal="center" vertical="center" wrapText="1"/>
      <protection hidden="1"/>
    </xf>
    <xf numFmtId="2" fontId="3" fillId="2" borderId="18" xfId="0" applyNumberFormat="1" applyFont="1" applyFill="1" applyBorder="1" applyAlignment="1" applyProtection="1">
      <alignment horizontal="center" vertical="center" wrapText="1"/>
      <protection hidden="1"/>
    </xf>
    <xf numFmtId="2" fontId="3" fillId="2" borderId="47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8" xfId="0" applyBorder="1" applyProtection="1">
      <protection hidden="1"/>
    </xf>
    <xf numFmtId="0" fontId="4" fillId="2" borderId="52" xfId="0" applyFont="1" applyFill="1" applyBorder="1" applyAlignment="1" applyProtection="1">
      <alignment horizontal="center" vertical="center" wrapText="1" shrinkToFit="1"/>
      <protection hidden="1"/>
    </xf>
    <xf numFmtId="0" fontId="3" fillId="2" borderId="52" xfId="0" applyFont="1" applyFill="1" applyBorder="1" applyAlignment="1" applyProtection="1">
      <alignment horizontal="center" vertical="center" wrapText="1"/>
      <protection hidden="1"/>
    </xf>
    <xf numFmtId="0" fontId="3" fillId="2" borderId="53" xfId="0" applyFont="1" applyFill="1" applyBorder="1" applyAlignment="1" applyProtection="1">
      <alignment horizontal="center" vertical="center" wrapText="1"/>
      <protection hidden="1"/>
    </xf>
    <xf numFmtId="0" fontId="4" fillId="2" borderId="21" xfId="0" applyFont="1" applyFill="1" applyBorder="1" applyAlignment="1" applyProtection="1">
      <alignment horizontal="center" vertical="center" wrapText="1" shrinkToFit="1"/>
      <protection hidden="1"/>
    </xf>
    <xf numFmtId="2" fontId="3" fillId="2" borderId="12" xfId="0" applyNumberFormat="1" applyFont="1" applyFill="1" applyBorder="1" applyAlignment="1" applyProtection="1">
      <alignment horizontal="center" vertical="center" wrapText="1"/>
      <protection hidden="1"/>
    </xf>
    <xf numFmtId="2" fontId="3" fillId="2" borderId="54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27" xfId="0" applyFont="1" applyFill="1" applyBorder="1" applyAlignment="1" applyProtection="1">
      <alignment horizontal="center" vertical="center" wrapText="1" shrinkToFit="1"/>
      <protection hidden="1"/>
    </xf>
    <xf numFmtId="0" fontId="3" fillId="2" borderId="27" xfId="0" applyFont="1" applyFill="1" applyBorder="1" applyAlignment="1" applyProtection="1">
      <alignment horizontal="center" vertical="center" wrapText="1"/>
      <protection hidden="1"/>
    </xf>
    <xf numFmtId="0" fontId="3" fillId="2" borderId="28" xfId="0" applyFont="1" applyFill="1" applyBorder="1" applyAlignment="1" applyProtection="1">
      <alignment horizontal="center" vertical="center" wrapText="1"/>
      <protection hidden="1"/>
    </xf>
    <xf numFmtId="0" fontId="5" fillId="2" borderId="33" xfId="0" applyFont="1" applyFill="1" applyBorder="1" applyAlignment="1" applyProtection="1">
      <alignment horizontal="center" vertical="center" wrapText="1"/>
      <protection hidden="1"/>
    </xf>
    <xf numFmtId="2" fontId="3" fillId="2" borderId="33" xfId="0" applyNumberFormat="1" applyFont="1" applyFill="1" applyBorder="1" applyAlignment="1" applyProtection="1">
      <alignment horizontal="center" vertical="center" wrapText="1"/>
      <protection hidden="1"/>
    </xf>
    <xf numFmtId="2" fontId="3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55" xfId="0" applyFont="1" applyFill="1" applyBorder="1" applyAlignment="1" applyProtection="1">
      <alignment horizontal="center" vertical="center" wrapText="1" shrinkToFit="1"/>
      <protection hidden="1"/>
    </xf>
    <xf numFmtId="0" fontId="3" fillId="2" borderId="55" xfId="0" applyFont="1" applyFill="1" applyBorder="1" applyAlignment="1" applyProtection="1">
      <alignment horizontal="center" vertical="center" wrapText="1"/>
      <protection hidden="1"/>
    </xf>
    <xf numFmtId="0" fontId="3" fillId="2" borderId="47" xfId="0" applyFont="1" applyFill="1" applyBorder="1" applyAlignment="1" applyProtection="1">
      <alignment horizontal="center" vertical="center" wrapText="1"/>
      <protection hidden="1"/>
    </xf>
    <xf numFmtId="0" fontId="5" fillId="2" borderId="36" xfId="0" applyFont="1" applyFill="1" applyBorder="1" applyAlignment="1" applyProtection="1">
      <alignment horizontal="center" vertical="center" wrapText="1"/>
      <protection hidden="1"/>
    </xf>
    <xf numFmtId="2" fontId="3" fillId="2" borderId="36" xfId="0" applyNumberFormat="1" applyFont="1" applyFill="1" applyBorder="1" applyAlignment="1" applyProtection="1">
      <alignment horizontal="center" vertical="center" wrapText="1"/>
      <protection hidden="1"/>
    </xf>
    <xf numFmtId="2" fontId="3" fillId="2" borderId="37" xfId="0" applyNumberFormat="1" applyFont="1" applyFill="1" applyBorder="1" applyAlignment="1" applyProtection="1">
      <alignment horizontal="center" vertical="center" wrapText="1"/>
      <protection hidden="1"/>
    </xf>
    <xf numFmtId="2" fontId="3" fillId="2" borderId="25" xfId="0" applyNumberFormat="1" applyFont="1" applyFill="1" applyBorder="1" applyAlignment="1" applyProtection="1">
      <alignment horizontal="center" vertical="center" wrapText="1"/>
      <protection hidden="1"/>
    </xf>
    <xf numFmtId="2" fontId="3" fillId="2" borderId="25" xfId="0" applyNumberFormat="1" applyFont="1" applyFill="1" applyBorder="1" applyAlignment="1" applyProtection="1">
      <alignment horizontal="center" wrapText="1"/>
      <protection hidden="1"/>
    </xf>
    <xf numFmtId="0" fontId="1" fillId="2" borderId="39" xfId="0" applyFont="1" applyFill="1" applyBorder="1" applyAlignment="1" applyProtection="1">
      <alignment horizontal="left" wrapText="1"/>
      <protection hidden="1"/>
    </xf>
    <xf numFmtId="0" fontId="1" fillId="2" borderId="0" xfId="0" applyFont="1" applyFill="1" applyAlignment="1" applyProtection="1">
      <alignment horizontal="left" wrapText="1"/>
      <protection hidden="1"/>
    </xf>
    <xf numFmtId="0" fontId="1" fillId="2" borderId="0" xfId="0" applyFont="1" applyFill="1" applyAlignment="1" applyProtection="1">
      <alignment horizontal="center" wrapText="1"/>
      <protection hidden="1"/>
    </xf>
    <xf numFmtId="0" fontId="1" fillId="2" borderId="0" xfId="0" applyFont="1" applyFill="1" applyAlignment="1" applyProtection="1">
      <alignment wrapText="1"/>
      <protection hidden="1"/>
    </xf>
    <xf numFmtId="0" fontId="1" fillId="2" borderId="11" xfId="0" applyFont="1" applyFill="1" applyBorder="1" applyAlignment="1" applyProtection="1">
      <alignment wrapText="1"/>
      <protection hidden="1"/>
    </xf>
    <xf numFmtId="0" fontId="3" fillId="2" borderId="27" xfId="0" applyFont="1" applyFill="1" applyBorder="1" applyAlignment="1" applyProtection="1">
      <alignment horizontal="center" wrapText="1"/>
      <protection hidden="1"/>
    </xf>
    <xf numFmtId="0" fontId="3" fillId="2" borderId="28" xfId="0" applyFont="1" applyFill="1" applyBorder="1" applyAlignment="1" applyProtection="1">
      <alignment horizontal="center" wrapText="1"/>
      <protection hidden="1"/>
    </xf>
    <xf numFmtId="0" fontId="1" fillId="2" borderId="21" xfId="0" applyFont="1" applyFill="1" applyBorder="1" applyAlignment="1" applyProtection="1">
      <alignment horizontal="center" wrapText="1"/>
      <protection hidden="1"/>
    </xf>
    <xf numFmtId="2" fontId="3" fillId="2" borderId="22" xfId="0" applyNumberFormat="1" applyFont="1" applyFill="1" applyBorder="1" applyAlignment="1" applyProtection="1">
      <alignment horizontal="center" wrapText="1"/>
      <protection hidden="1"/>
    </xf>
    <xf numFmtId="0" fontId="1" fillId="2" borderId="10" xfId="0" applyFont="1" applyFill="1" applyBorder="1" applyAlignment="1" applyProtection="1">
      <alignment horizontal="center" wrapText="1"/>
      <protection hidden="1"/>
    </xf>
    <xf numFmtId="2" fontId="3" fillId="2" borderId="38" xfId="0" applyNumberFormat="1" applyFont="1" applyFill="1" applyBorder="1" applyAlignment="1" applyProtection="1">
      <alignment horizontal="center" wrapText="1"/>
      <protection hidden="1"/>
    </xf>
    <xf numFmtId="0" fontId="1" fillId="2" borderId="16" xfId="0" applyFont="1" applyFill="1" applyBorder="1" applyAlignment="1" applyProtection="1">
      <alignment horizontal="center" wrapText="1"/>
      <protection hidden="1"/>
    </xf>
    <xf numFmtId="2" fontId="3" fillId="2" borderId="35" xfId="0" applyNumberFormat="1" applyFont="1" applyFill="1" applyBorder="1" applyAlignment="1" applyProtection="1">
      <alignment horizontal="center" wrapText="1"/>
      <protection hidden="1"/>
    </xf>
    <xf numFmtId="0" fontId="1" fillId="2" borderId="18" xfId="0" applyFont="1" applyFill="1" applyBorder="1" applyAlignment="1" applyProtection="1">
      <alignment horizontal="center" wrapText="1"/>
      <protection hidden="1"/>
    </xf>
    <xf numFmtId="2" fontId="3" fillId="2" borderId="41" xfId="0" applyNumberFormat="1" applyFont="1" applyFill="1" applyBorder="1" applyAlignment="1" applyProtection="1">
      <alignment horizontal="center" wrapText="1"/>
      <protection hidden="1"/>
    </xf>
    <xf numFmtId="0" fontId="1" fillId="0" borderId="0" xfId="0" applyFont="1" applyProtection="1"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1" fillId="2" borderId="16" xfId="0" applyFont="1" applyFill="1" applyBorder="1" applyAlignment="1" applyProtection="1">
      <alignment horizontal="center" vertical="center" wrapText="1"/>
      <protection locked="0"/>
    </xf>
    <xf numFmtId="0" fontId="3" fillId="2" borderId="56" xfId="0" applyFont="1" applyFill="1" applyBorder="1" applyAlignment="1" applyProtection="1">
      <alignment horizontal="center" vertical="center" wrapText="1"/>
      <protection hidden="1"/>
    </xf>
    <xf numFmtId="2" fontId="3" fillId="2" borderId="22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25" xfId="0" applyFont="1" applyFill="1" applyBorder="1" applyAlignment="1" applyProtection="1">
      <alignment horizontal="center" vertical="center" wrapText="1"/>
      <protection hidden="1"/>
    </xf>
    <xf numFmtId="0" fontId="1" fillId="2" borderId="16" xfId="0" applyFont="1" applyFill="1" applyBorder="1" applyAlignment="1" applyProtection="1">
      <alignment horizontal="center" vertical="center" wrapText="1"/>
      <protection locked="0" hidden="1"/>
    </xf>
    <xf numFmtId="0" fontId="1" fillId="2" borderId="18" xfId="0" applyFont="1" applyFill="1" applyBorder="1" applyAlignment="1" applyProtection="1">
      <alignment horizontal="center" vertical="center" wrapText="1"/>
      <protection locked="0" hidden="1"/>
    </xf>
    <xf numFmtId="0" fontId="1" fillId="2" borderId="10" xfId="0" applyFont="1" applyFill="1" applyBorder="1" applyAlignment="1" applyProtection="1">
      <alignment horizontal="center" vertical="center" wrapText="1"/>
      <protection locked="0" hidden="1"/>
    </xf>
    <xf numFmtId="0" fontId="1" fillId="2" borderId="30" xfId="0" applyFont="1" applyFill="1" applyBorder="1" applyAlignment="1" applyProtection="1">
      <alignment horizontal="center" vertical="center" wrapText="1"/>
      <protection locked="0" hidden="1"/>
    </xf>
    <xf numFmtId="0" fontId="1" fillId="2" borderId="12" xfId="0" applyFont="1" applyFill="1" applyBorder="1" applyAlignment="1" applyProtection="1">
      <alignment horizontal="center" vertical="center" wrapText="1"/>
      <protection locked="0" hidden="1"/>
    </xf>
    <xf numFmtId="0" fontId="1" fillId="2" borderId="54" xfId="0" applyFont="1" applyFill="1" applyBorder="1" applyAlignment="1" applyProtection="1">
      <alignment horizontal="center" vertical="center" wrapText="1"/>
      <protection locked="0" hidden="1"/>
    </xf>
    <xf numFmtId="0" fontId="1" fillId="2" borderId="33" xfId="0" applyFont="1" applyFill="1" applyBorder="1" applyAlignment="1" applyProtection="1">
      <alignment horizontal="center" vertical="center" wrapText="1"/>
      <protection locked="0" hidden="1"/>
    </xf>
    <xf numFmtId="0" fontId="1" fillId="2" borderId="36" xfId="0" applyFont="1" applyFill="1" applyBorder="1" applyAlignment="1" applyProtection="1">
      <alignment horizontal="center" vertical="center" wrapText="1"/>
      <protection locked="0" hidden="1"/>
    </xf>
    <xf numFmtId="0" fontId="12" fillId="2" borderId="0" xfId="0" applyFont="1" applyFill="1" applyAlignment="1" applyProtection="1">
      <alignment horizontal="left" wrapText="1" shrinkToFit="1"/>
      <protection hidden="1"/>
    </xf>
    <xf numFmtId="0" fontId="3" fillId="2" borderId="6" xfId="0" applyFont="1" applyFill="1" applyBorder="1" applyAlignment="1" applyProtection="1">
      <alignment horizontal="left" wrapText="1"/>
      <protection hidden="1"/>
    </xf>
    <xf numFmtId="0" fontId="3" fillId="2" borderId="7" xfId="0" applyFont="1" applyFill="1" applyBorder="1" applyAlignment="1" applyProtection="1">
      <alignment horizontal="left" wrapText="1"/>
      <protection hidden="1"/>
    </xf>
    <xf numFmtId="0" fontId="3" fillId="2" borderId="29" xfId="0" applyFont="1" applyFill="1" applyBorder="1" applyAlignment="1" applyProtection="1">
      <alignment horizontal="left" wrapText="1"/>
      <protection hidden="1"/>
    </xf>
    <xf numFmtId="0" fontId="3" fillId="2" borderId="19" xfId="0" applyFont="1" applyFill="1" applyBorder="1" applyAlignment="1" applyProtection="1">
      <alignment wrapText="1"/>
      <protection hidden="1"/>
    </xf>
    <xf numFmtId="0" fontId="3" fillId="2" borderId="20" xfId="0" applyFont="1" applyFill="1" applyBorder="1" applyAlignment="1" applyProtection="1">
      <alignment wrapText="1"/>
      <protection hidden="1"/>
    </xf>
    <xf numFmtId="0" fontId="3" fillId="2" borderId="31" xfId="0" applyFont="1" applyFill="1" applyBorder="1" applyAlignment="1" applyProtection="1">
      <alignment wrapText="1"/>
      <protection hidden="1"/>
    </xf>
    <xf numFmtId="0" fontId="3" fillId="2" borderId="34" xfId="0" applyFont="1" applyFill="1" applyBorder="1" applyAlignment="1" applyProtection="1">
      <alignment wrapText="1"/>
      <protection hidden="1"/>
    </xf>
    <xf numFmtId="0" fontId="3" fillId="2" borderId="13" xfId="0" applyFont="1" applyFill="1" applyBorder="1" applyAlignment="1" applyProtection="1">
      <alignment wrapText="1"/>
      <protection hidden="1"/>
    </xf>
    <xf numFmtId="0" fontId="3" fillId="2" borderId="14" xfId="0" applyFont="1" applyFill="1" applyBorder="1" applyAlignment="1" applyProtection="1">
      <alignment wrapText="1"/>
      <protection hidden="1"/>
    </xf>
    <xf numFmtId="0" fontId="3" fillId="2" borderId="32" xfId="0" applyFont="1" applyFill="1" applyBorder="1" applyAlignment="1" applyProtection="1">
      <alignment wrapText="1"/>
      <protection hidden="1"/>
    </xf>
    <xf numFmtId="0" fontId="3" fillId="2" borderId="23" xfId="0" applyFont="1" applyFill="1" applyBorder="1" applyAlignment="1" applyProtection="1">
      <alignment wrapText="1"/>
      <protection hidden="1"/>
    </xf>
    <xf numFmtId="0" fontId="3" fillId="2" borderId="24" xfId="0" applyFont="1" applyFill="1" applyBorder="1" applyAlignment="1" applyProtection="1">
      <alignment wrapText="1"/>
      <protection hidden="1"/>
    </xf>
    <xf numFmtId="0" fontId="2" fillId="2" borderId="6" xfId="0" applyFont="1" applyFill="1" applyBorder="1" applyAlignment="1" applyProtection="1">
      <alignment horizontal="right" vertical="top" wrapText="1"/>
      <protection hidden="1"/>
    </xf>
    <xf numFmtId="0" fontId="2" fillId="2" borderId="7" xfId="0" applyFont="1" applyFill="1" applyBorder="1" applyAlignment="1" applyProtection="1">
      <alignment horizontal="right" vertical="top" wrapText="1"/>
      <protection hidden="1"/>
    </xf>
    <xf numFmtId="0" fontId="2" fillId="2" borderId="29" xfId="0" applyFont="1" applyFill="1" applyBorder="1" applyAlignment="1" applyProtection="1">
      <alignment horizontal="right" vertical="top" wrapText="1"/>
      <protection hidden="1"/>
    </xf>
    <xf numFmtId="0" fontId="3" fillId="2" borderId="6" xfId="0" applyFont="1" applyFill="1" applyBorder="1" applyAlignment="1" applyProtection="1">
      <alignment horizontal="center" wrapText="1"/>
      <protection hidden="1"/>
    </xf>
    <xf numFmtId="0" fontId="3" fillId="2" borderId="7" xfId="0" applyFont="1" applyFill="1" applyBorder="1" applyAlignment="1" applyProtection="1">
      <alignment horizontal="center" wrapText="1"/>
      <protection hidden="1"/>
    </xf>
    <xf numFmtId="0" fontId="3" fillId="2" borderId="29" xfId="0" applyFont="1" applyFill="1" applyBorder="1" applyAlignment="1" applyProtection="1">
      <alignment horizontal="center" wrapText="1"/>
      <protection hidden="1"/>
    </xf>
    <xf numFmtId="0" fontId="2" fillId="3" borderId="6" xfId="0" applyFont="1" applyFill="1" applyBorder="1" applyAlignment="1" applyProtection="1">
      <alignment horizontal="center" vertical="center" wrapText="1"/>
      <protection hidden="1"/>
    </xf>
    <xf numFmtId="0" fontId="1" fillId="3" borderId="7" xfId="0" applyFont="1" applyFill="1" applyBorder="1" applyAlignment="1" applyProtection="1">
      <alignment horizontal="center" vertical="center" wrapText="1"/>
      <protection hidden="1"/>
    </xf>
    <xf numFmtId="0" fontId="1" fillId="3" borderId="29" xfId="0" applyFont="1" applyFill="1" applyBorder="1" applyAlignment="1" applyProtection="1">
      <alignment horizontal="center" vertical="center" wrapText="1"/>
      <protection hidden="1"/>
    </xf>
    <xf numFmtId="0" fontId="2" fillId="3" borderId="6" xfId="0" applyFont="1" applyFill="1" applyBorder="1" applyAlignment="1" applyProtection="1">
      <alignment horizontal="center" wrapText="1"/>
      <protection hidden="1"/>
    </xf>
    <xf numFmtId="0" fontId="2" fillId="3" borderId="7" xfId="0" applyFont="1" applyFill="1" applyBorder="1" applyAlignment="1" applyProtection="1">
      <alignment horizontal="center" wrapText="1"/>
      <protection hidden="1"/>
    </xf>
    <xf numFmtId="0" fontId="2" fillId="3" borderId="8" xfId="0" applyFont="1" applyFill="1" applyBorder="1" applyAlignment="1" applyProtection="1">
      <alignment horizontal="center" wrapText="1"/>
      <protection hidden="1"/>
    </xf>
    <xf numFmtId="0" fontId="2" fillId="2" borderId="6" xfId="0" applyFont="1" applyFill="1" applyBorder="1" applyAlignment="1" applyProtection="1">
      <alignment horizontal="center" wrapText="1"/>
      <protection hidden="1"/>
    </xf>
    <xf numFmtId="0" fontId="2" fillId="2" borderId="7" xfId="0" applyFont="1" applyFill="1" applyBorder="1" applyAlignment="1" applyProtection="1">
      <alignment horizontal="center" wrapText="1"/>
      <protection hidden="1"/>
    </xf>
    <xf numFmtId="0" fontId="2" fillId="2" borderId="8" xfId="0" applyFont="1" applyFill="1" applyBorder="1" applyAlignment="1" applyProtection="1">
      <alignment horizontal="center" wrapText="1"/>
      <protection hidden="1"/>
    </xf>
    <xf numFmtId="0" fontId="6" fillId="2" borderId="6" xfId="0" applyFont="1" applyFill="1" applyBorder="1" applyAlignment="1" applyProtection="1">
      <alignment horizontal="right" wrapText="1"/>
      <protection hidden="1"/>
    </xf>
    <xf numFmtId="0" fontId="6" fillId="2" borderId="7" xfId="0" applyFont="1" applyFill="1" applyBorder="1" applyAlignment="1" applyProtection="1">
      <alignment horizontal="right" wrapText="1"/>
      <protection hidden="1"/>
    </xf>
    <xf numFmtId="0" fontId="6" fillId="2" borderId="8" xfId="0" applyFont="1" applyFill="1" applyBorder="1" applyAlignment="1" applyProtection="1">
      <alignment horizontal="right" wrapText="1"/>
      <protection hidden="1"/>
    </xf>
    <xf numFmtId="0" fontId="3" fillId="2" borderId="49" xfId="0" applyFont="1" applyFill="1" applyBorder="1" applyAlignment="1" applyProtection="1">
      <alignment horizontal="left" vertical="center" wrapText="1"/>
      <protection hidden="1"/>
    </xf>
    <xf numFmtId="0" fontId="3" fillId="2" borderId="50" xfId="0" applyFont="1" applyFill="1" applyBorder="1" applyAlignment="1" applyProtection="1">
      <alignment horizontal="left" vertical="center" wrapText="1"/>
      <protection hidden="1"/>
    </xf>
    <xf numFmtId="0" fontId="3" fillId="2" borderId="51" xfId="0" applyFont="1" applyFill="1" applyBorder="1" applyAlignment="1" applyProtection="1">
      <alignment horizontal="left" vertical="center" wrapText="1"/>
      <protection hidden="1"/>
    </xf>
    <xf numFmtId="0" fontId="3" fillId="2" borderId="39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3" fillId="2" borderId="45" xfId="0" applyFont="1" applyFill="1" applyBorder="1" applyAlignment="1" applyProtection="1">
      <alignment horizontal="center" vertical="center" wrapText="1"/>
      <protection hidden="1"/>
    </xf>
    <xf numFmtId="0" fontId="3" fillId="2" borderId="40" xfId="0" applyFont="1" applyFill="1" applyBorder="1" applyAlignment="1" applyProtection="1">
      <alignment horizontal="left" vertical="center" wrapText="1"/>
      <protection hidden="1"/>
    </xf>
    <xf numFmtId="0" fontId="3" fillId="2" borderId="36" xfId="0" applyFont="1" applyFill="1" applyBorder="1" applyAlignment="1" applyProtection="1">
      <alignment horizontal="left" vertical="center" wrapText="1"/>
      <protection hidden="1"/>
    </xf>
    <xf numFmtId="0" fontId="3" fillId="2" borderId="9" xfId="0" applyFont="1" applyFill="1" applyBorder="1" applyAlignment="1" applyProtection="1">
      <alignment horizontal="left" vertical="center" wrapText="1"/>
      <protection hidden="1"/>
    </xf>
    <xf numFmtId="0" fontId="3" fillId="2" borderId="10" xfId="0" applyFont="1" applyFill="1" applyBorder="1" applyAlignment="1" applyProtection="1">
      <alignment horizontal="left" vertical="center" wrapText="1"/>
      <protection hidden="1"/>
    </xf>
    <xf numFmtId="0" fontId="3" fillId="2" borderId="17" xfId="0" applyFont="1" applyFill="1" applyBorder="1" applyAlignment="1" applyProtection="1">
      <alignment horizontal="left" vertical="center" wrapText="1"/>
      <protection hidden="1"/>
    </xf>
    <xf numFmtId="0" fontId="3" fillId="2" borderId="18" xfId="0" applyFont="1" applyFill="1" applyBorder="1" applyAlignment="1" applyProtection="1">
      <alignment horizontal="left" vertical="center" wrapText="1"/>
      <protection hidden="1"/>
    </xf>
    <xf numFmtId="0" fontId="9" fillId="3" borderId="6" xfId="0" applyFont="1" applyFill="1" applyBorder="1" applyAlignment="1" applyProtection="1">
      <alignment horizontal="center" vertical="center" wrapText="1"/>
      <protection hidden="1"/>
    </xf>
    <xf numFmtId="0" fontId="9" fillId="3" borderId="7" xfId="0" applyFont="1" applyFill="1" applyBorder="1" applyAlignment="1" applyProtection="1">
      <alignment horizontal="center" vertical="center" wrapText="1"/>
      <protection hidden="1"/>
    </xf>
    <xf numFmtId="0" fontId="9" fillId="3" borderId="8" xfId="0" applyFont="1" applyFill="1" applyBorder="1" applyAlignment="1" applyProtection="1">
      <alignment horizontal="center" vertical="center" wrapText="1"/>
      <protection hidden="1"/>
    </xf>
    <xf numFmtId="0" fontId="3" fillId="2" borderId="15" xfId="0" applyFont="1" applyFill="1" applyBorder="1" applyAlignment="1" applyProtection="1">
      <alignment horizontal="left" vertical="center" wrapText="1"/>
      <protection hidden="1"/>
    </xf>
    <xf numFmtId="0" fontId="3" fillId="2" borderId="16" xfId="0" applyFont="1" applyFill="1" applyBorder="1" applyAlignment="1" applyProtection="1">
      <alignment horizontal="left" vertical="center" wrapText="1"/>
      <protection hidden="1"/>
    </xf>
    <xf numFmtId="0" fontId="3" fillId="2" borderId="6" xfId="0" applyFont="1" applyFill="1" applyBorder="1" applyAlignment="1" applyProtection="1">
      <alignment horizontal="center" vertical="center" wrapText="1"/>
      <protection hidden="1"/>
    </xf>
    <xf numFmtId="0" fontId="3" fillId="2" borderId="7" xfId="0" applyFont="1" applyFill="1" applyBorder="1" applyAlignment="1" applyProtection="1">
      <alignment horizontal="center" vertical="center" wrapText="1"/>
      <protection hidden="1"/>
    </xf>
    <xf numFmtId="0" fontId="3" fillId="2" borderId="29" xfId="0" applyFont="1" applyFill="1" applyBorder="1" applyAlignment="1" applyProtection="1">
      <alignment horizontal="center" vertical="center" wrapText="1"/>
      <protection hidden="1"/>
    </xf>
    <xf numFmtId="0" fontId="3" fillId="2" borderId="19" xfId="0" applyFont="1" applyFill="1" applyBorder="1" applyAlignment="1" applyProtection="1">
      <alignment horizontal="left" vertical="center" wrapText="1"/>
      <protection hidden="1"/>
    </xf>
    <xf numFmtId="0" fontId="3" fillId="2" borderId="20" xfId="0" applyFont="1" applyFill="1" applyBorder="1" applyAlignment="1" applyProtection="1">
      <alignment horizontal="left" vertical="center" wrapText="1"/>
      <protection hidden="1"/>
    </xf>
    <xf numFmtId="0" fontId="3" fillId="2" borderId="31" xfId="0" applyFont="1" applyFill="1" applyBorder="1" applyAlignment="1" applyProtection="1">
      <alignment horizontal="left" vertical="center" wrapText="1"/>
      <protection hidden="1"/>
    </xf>
    <xf numFmtId="0" fontId="3" fillId="2" borderId="34" xfId="0" applyFont="1" applyFill="1" applyBorder="1" applyAlignment="1" applyProtection="1">
      <alignment horizontal="left" vertical="center" wrapText="1"/>
      <protection hidden="1"/>
    </xf>
    <xf numFmtId="0" fontId="3" fillId="2" borderId="13" xfId="0" applyFont="1" applyFill="1" applyBorder="1" applyAlignment="1" applyProtection="1">
      <alignment horizontal="left" vertical="center" wrapText="1"/>
      <protection hidden="1"/>
    </xf>
    <xf numFmtId="0" fontId="3" fillId="2" borderId="14" xfId="0" applyFont="1" applyFill="1" applyBorder="1" applyAlignment="1" applyProtection="1">
      <alignment horizontal="left" vertical="center" wrapText="1"/>
      <protection hidden="1"/>
    </xf>
    <xf numFmtId="0" fontId="2" fillId="3" borderId="7" xfId="0" applyFont="1" applyFill="1" applyBorder="1" applyAlignment="1" applyProtection="1">
      <alignment horizontal="center" vertical="center" wrapText="1"/>
      <protection hidden="1"/>
    </xf>
    <xf numFmtId="0" fontId="2" fillId="3" borderId="8" xfId="0" applyFont="1" applyFill="1" applyBorder="1" applyAlignment="1" applyProtection="1">
      <alignment horizontal="center" vertical="center" wrapText="1"/>
      <protection hidden="1"/>
    </xf>
    <xf numFmtId="0" fontId="3" fillId="2" borderId="42" xfId="0" applyFont="1" applyFill="1" applyBorder="1" applyAlignment="1" applyProtection="1">
      <alignment horizontal="left" vertical="center" wrapText="1"/>
      <protection hidden="1"/>
    </xf>
    <xf numFmtId="0" fontId="3" fillId="2" borderId="43" xfId="0" applyFont="1" applyFill="1" applyBorder="1" applyAlignment="1" applyProtection="1">
      <alignment horizontal="left" vertical="center" wrapText="1"/>
      <protection hidden="1"/>
    </xf>
    <xf numFmtId="0" fontId="3" fillId="2" borderId="44" xfId="0" applyFont="1" applyFill="1" applyBorder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center" vertical="center" wrapText="1"/>
      <protection hidden="1"/>
    </xf>
    <xf numFmtId="0" fontId="3" fillId="2" borderId="26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top"/>
      <protection hidden="1"/>
    </xf>
    <xf numFmtId="0" fontId="13" fillId="0" borderId="7" xfId="0" applyFont="1" applyBorder="1" applyAlignment="1" applyProtection="1">
      <alignment horizontal="center" vertical="top"/>
      <protection hidden="1"/>
    </xf>
    <xf numFmtId="0" fontId="13" fillId="0" borderId="8" xfId="0" applyFont="1" applyBorder="1" applyAlignment="1" applyProtection="1">
      <alignment horizontal="center" vertical="top"/>
      <protection hidden="1"/>
    </xf>
    <xf numFmtId="0" fontId="14" fillId="3" borderId="39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2" fillId="2" borderId="16" xfId="0" applyFont="1" applyFill="1" applyBorder="1" applyAlignment="1" applyProtection="1">
      <alignment horizontal="center" vertical="center" wrapText="1"/>
      <protection locked="0" hidden="1"/>
    </xf>
    <xf numFmtId="0" fontId="2" fillId="2" borderId="16" xfId="0" applyFont="1" applyFill="1" applyBorder="1" applyAlignment="1" applyProtection="1">
      <alignment horizontal="center" vertical="center" wrapText="1"/>
      <protection hidden="1"/>
    </xf>
    <xf numFmtId="1" fontId="9" fillId="2" borderId="16" xfId="0" applyNumberFormat="1" applyFont="1" applyFill="1" applyBorder="1" applyAlignment="1" applyProtection="1">
      <alignment horizontal="center" vertical="center" wrapText="1"/>
      <protection locked="0" hidden="1"/>
    </xf>
    <xf numFmtId="0" fontId="2" fillId="2" borderId="18" xfId="0" applyFont="1" applyFill="1" applyBorder="1" applyAlignment="1" applyProtection="1">
      <alignment horizontal="center" vertical="center" wrapText="1"/>
      <protection locked="0" hidden="1"/>
    </xf>
    <xf numFmtId="0" fontId="10" fillId="2" borderId="6" xfId="0" applyFont="1" applyFill="1" applyBorder="1" applyAlignment="1" applyProtection="1">
      <alignment horizontal="right" wrapText="1"/>
      <protection hidden="1"/>
    </xf>
    <xf numFmtId="0" fontId="10" fillId="2" borderId="7" xfId="0" applyFont="1" applyFill="1" applyBorder="1" applyAlignment="1" applyProtection="1">
      <alignment horizontal="right" wrapText="1"/>
      <protection hidden="1"/>
    </xf>
    <xf numFmtId="0" fontId="10" fillId="2" borderId="8" xfId="0" applyFont="1" applyFill="1" applyBorder="1" applyAlignment="1" applyProtection="1">
      <alignment horizontal="right" wrapText="1"/>
      <protection hidden="1"/>
    </xf>
    <xf numFmtId="0" fontId="2" fillId="2" borderId="39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2" fillId="2" borderId="45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3" fillId="2" borderId="4" xfId="0" applyFont="1" applyFill="1" applyBorder="1" applyAlignment="1" applyProtection="1">
      <alignment horizontal="center" vertical="center" wrapText="1"/>
      <protection hidden="1"/>
    </xf>
    <xf numFmtId="0" fontId="3" fillId="2" borderId="5" xfId="0" applyFont="1" applyFill="1" applyBorder="1" applyAlignment="1" applyProtection="1">
      <alignment horizontal="center" vertical="center" wrapText="1"/>
      <protection hidden="1"/>
    </xf>
    <xf numFmtId="0" fontId="3" fillId="2" borderId="46" xfId="0" applyFont="1" applyFill="1" applyBorder="1" applyAlignment="1" applyProtection="1">
      <alignment horizontal="center" vertical="center" wrapText="1"/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0</xdr:row>
      <xdr:rowOff>265858</xdr:rowOff>
    </xdr:from>
    <xdr:to>
      <xdr:col>5</xdr:col>
      <xdr:colOff>152400</xdr:colOff>
      <xdr:row>0</xdr:row>
      <xdr:rowOff>826856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8A641D1-B834-4B42-976D-0A5A8E30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75" y="265858"/>
          <a:ext cx="1409700" cy="560998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400051</xdr:colOff>
      <xdr:row>0</xdr:row>
      <xdr:rowOff>190500</xdr:rowOff>
    </xdr:from>
    <xdr:to>
      <xdr:col>8</xdr:col>
      <xdr:colOff>597223</xdr:colOff>
      <xdr:row>0</xdr:row>
      <xdr:rowOff>942974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2D45CF1-6086-4C7B-BC8F-3B8FA463DE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41" t="36692" r="19976" b="33685"/>
        <a:stretch/>
      </xdr:blipFill>
      <xdr:spPr>
        <a:xfrm>
          <a:off x="4752976" y="190500"/>
          <a:ext cx="1502097" cy="7524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8</xdr:col>
      <xdr:colOff>209549</xdr:colOff>
      <xdr:row>11</xdr:row>
      <xdr:rowOff>85725</xdr:rowOff>
    </xdr:from>
    <xdr:to>
      <xdr:col>8</xdr:col>
      <xdr:colOff>2247900</xdr:colOff>
      <xdr:row>11</xdr:row>
      <xdr:rowOff>1308736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3948AAF-4D9F-4A6A-97A8-15305A2AB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10" t="19352" r="10942" b="11638"/>
        <a:stretch/>
      </xdr:blipFill>
      <xdr:spPr>
        <a:xfrm>
          <a:off x="5895974" y="4695825"/>
          <a:ext cx="2038351" cy="1223011"/>
        </a:xfrm>
        <a:prstGeom prst="rect">
          <a:avLst/>
        </a:prstGeom>
      </xdr:spPr>
    </xdr:pic>
    <xdr:clientData/>
  </xdr:twoCellAnchor>
  <xdr:twoCellAnchor editAs="oneCell">
    <xdr:from>
      <xdr:col>8</xdr:col>
      <xdr:colOff>209549</xdr:colOff>
      <xdr:row>12</xdr:row>
      <xdr:rowOff>57151</xdr:rowOff>
    </xdr:from>
    <xdr:to>
      <xdr:col>8</xdr:col>
      <xdr:colOff>2171700</xdr:colOff>
      <xdr:row>12</xdr:row>
      <xdr:rowOff>1277022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0F304C4-52AA-4071-BE92-AC146D4D3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9" t="9494" r="8995" b="13098"/>
        <a:stretch/>
      </xdr:blipFill>
      <xdr:spPr>
        <a:xfrm>
          <a:off x="5895974" y="6019801"/>
          <a:ext cx="1962151" cy="1219871"/>
        </a:xfrm>
        <a:prstGeom prst="rect">
          <a:avLst/>
        </a:prstGeom>
      </xdr:spPr>
    </xdr:pic>
    <xdr:clientData/>
  </xdr:twoCellAnchor>
  <xdr:twoCellAnchor editAs="oneCell">
    <xdr:from>
      <xdr:col>8</xdr:col>
      <xdr:colOff>291812</xdr:colOff>
      <xdr:row>13</xdr:row>
      <xdr:rowOff>159327</xdr:rowOff>
    </xdr:from>
    <xdr:to>
      <xdr:col>8</xdr:col>
      <xdr:colOff>2114549</xdr:colOff>
      <xdr:row>13</xdr:row>
      <xdr:rowOff>1304447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E66EA5A-B77B-4F64-890F-BA4155CA5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8" t="15602" r="12624" b="12036"/>
        <a:stretch/>
      </xdr:blipFill>
      <xdr:spPr>
        <a:xfrm>
          <a:off x="5978237" y="7503102"/>
          <a:ext cx="1822737" cy="1145120"/>
        </a:xfrm>
        <a:prstGeom prst="rect">
          <a:avLst/>
        </a:prstGeom>
      </xdr:spPr>
    </xdr:pic>
    <xdr:clientData/>
  </xdr:twoCellAnchor>
  <xdr:twoCellAnchor editAs="oneCell">
    <xdr:from>
      <xdr:col>8</xdr:col>
      <xdr:colOff>232929</xdr:colOff>
      <xdr:row>14</xdr:row>
      <xdr:rowOff>17320</xdr:rowOff>
    </xdr:from>
    <xdr:to>
      <xdr:col>8</xdr:col>
      <xdr:colOff>2143125</xdr:colOff>
      <xdr:row>14</xdr:row>
      <xdr:rowOff>1252310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F252A57-B65C-4B76-BD1C-B6055F173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9" t="15602" r="12402" b="13364"/>
        <a:stretch/>
      </xdr:blipFill>
      <xdr:spPr>
        <a:xfrm>
          <a:off x="5919354" y="8723170"/>
          <a:ext cx="1910196" cy="1234990"/>
        </a:xfrm>
        <a:prstGeom prst="rect">
          <a:avLst/>
        </a:prstGeom>
      </xdr:spPr>
    </xdr:pic>
    <xdr:clientData/>
  </xdr:twoCellAnchor>
  <xdr:twoCellAnchor editAs="oneCell">
    <xdr:from>
      <xdr:col>8</xdr:col>
      <xdr:colOff>276558</xdr:colOff>
      <xdr:row>15</xdr:row>
      <xdr:rowOff>91787</xdr:rowOff>
    </xdr:from>
    <xdr:to>
      <xdr:col>8</xdr:col>
      <xdr:colOff>2095500</xdr:colOff>
      <xdr:row>15</xdr:row>
      <xdr:rowOff>1237769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866C6D6-8CD7-454B-9543-1DB6C3C1B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0" t="12282" r="10190" b="9713"/>
        <a:stretch/>
      </xdr:blipFill>
      <xdr:spPr>
        <a:xfrm>
          <a:off x="5962983" y="10169237"/>
          <a:ext cx="1818942" cy="1145982"/>
        </a:xfrm>
        <a:prstGeom prst="rect">
          <a:avLst/>
        </a:prstGeom>
      </xdr:spPr>
    </xdr:pic>
    <xdr:clientData/>
  </xdr:twoCellAnchor>
  <xdr:twoCellAnchor editAs="oneCell">
    <xdr:from>
      <xdr:col>8</xdr:col>
      <xdr:colOff>267566</xdr:colOff>
      <xdr:row>16</xdr:row>
      <xdr:rowOff>83127</xdr:rowOff>
    </xdr:from>
    <xdr:to>
      <xdr:col>8</xdr:col>
      <xdr:colOff>2120150</xdr:colOff>
      <xdr:row>16</xdr:row>
      <xdr:rowOff>1257300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96EC2C0-25EA-4BD3-86BE-824EA5C491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03" t="14273" r="9969" b="11039"/>
        <a:stretch/>
      </xdr:blipFill>
      <xdr:spPr>
        <a:xfrm>
          <a:off x="5953991" y="11475027"/>
          <a:ext cx="1852584" cy="1174173"/>
        </a:xfrm>
        <a:prstGeom prst="rect">
          <a:avLst/>
        </a:prstGeom>
      </xdr:spPr>
    </xdr:pic>
    <xdr:clientData/>
  </xdr:twoCellAnchor>
  <xdr:twoCellAnchor editAs="oneCell">
    <xdr:from>
      <xdr:col>8</xdr:col>
      <xdr:colOff>304799</xdr:colOff>
      <xdr:row>17</xdr:row>
      <xdr:rowOff>90055</xdr:rowOff>
    </xdr:from>
    <xdr:to>
      <xdr:col>8</xdr:col>
      <xdr:colOff>2066925</xdr:colOff>
      <xdr:row>17</xdr:row>
      <xdr:rowOff>1233457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455AB16E-DC87-4316-9FB7-1BA8BA900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9" t="13941" r="12402" b="9380"/>
        <a:stretch/>
      </xdr:blipFill>
      <xdr:spPr>
        <a:xfrm>
          <a:off x="5991224" y="12853555"/>
          <a:ext cx="1762126" cy="1143402"/>
        </a:xfrm>
        <a:prstGeom prst="rect">
          <a:avLst/>
        </a:prstGeom>
      </xdr:spPr>
    </xdr:pic>
    <xdr:clientData/>
  </xdr:twoCellAnchor>
  <xdr:twoCellAnchor editAs="oneCell">
    <xdr:from>
      <xdr:col>8</xdr:col>
      <xdr:colOff>252843</xdr:colOff>
      <xdr:row>18</xdr:row>
      <xdr:rowOff>63210</xdr:rowOff>
    </xdr:from>
    <xdr:to>
      <xdr:col>8</xdr:col>
      <xdr:colOff>2133600</xdr:colOff>
      <xdr:row>18</xdr:row>
      <xdr:rowOff>1250473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BD7F1D03-4ED5-4322-B87F-0995D6D60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4" t="11459" r="13074" b="14888"/>
        <a:stretch/>
      </xdr:blipFill>
      <xdr:spPr>
        <a:xfrm>
          <a:off x="5939268" y="14217360"/>
          <a:ext cx="1880757" cy="1187263"/>
        </a:xfrm>
        <a:prstGeom prst="rect">
          <a:avLst/>
        </a:prstGeom>
      </xdr:spPr>
    </xdr:pic>
    <xdr:clientData/>
  </xdr:twoCellAnchor>
  <xdr:twoCellAnchor editAs="oneCell">
    <xdr:from>
      <xdr:col>8</xdr:col>
      <xdr:colOff>251113</xdr:colOff>
      <xdr:row>21</xdr:row>
      <xdr:rowOff>74469</xdr:rowOff>
    </xdr:from>
    <xdr:to>
      <xdr:col>8</xdr:col>
      <xdr:colOff>2133600</xdr:colOff>
      <xdr:row>21</xdr:row>
      <xdr:rowOff>1245908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2507F77-6C7D-41CB-B297-7AC20E2B7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1" t="13941" r="12845" b="10045"/>
        <a:stretch/>
      </xdr:blipFill>
      <xdr:spPr>
        <a:xfrm>
          <a:off x="5937538" y="16295544"/>
          <a:ext cx="1882487" cy="1171439"/>
        </a:xfrm>
        <a:prstGeom prst="rect">
          <a:avLst/>
        </a:prstGeom>
      </xdr:spPr>
    </xdr:pic>
    <xdr:clientData/>
  </xdr:twoCellAnchor>
  <xdr:twoCellAnchor editAs="oneCell">
    <xdr:from>
      <xdr:col>8</xdr:col>
      <xdr:colOff>322985</xdr:colOff>
      <xdr:row>22</xdr:row>
      <xdr:rowOff>34637</xdr:rowOff>
    </xdr:from>
    <xdr:to>
      <xdr:col>8</xdr:col>
      <xdr:colOff>2057400</xdr:colOff>
      <xdr:row>22</xdr:row>
      <xdr:rowOff>1127419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19B33250-39C8-4198-8572-61EBFEF102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09" t="15933" r="10854" b="11704"/>
        <a:stretch/>
      </xdr:blipFill>
      <xdr:spPr>
        <a:xfrm>
          <a:off x="6009410" y="17598737"/>
          <a:ext cx="1734415" cy="1092782"/>
        </a:xfrm>
        <a:prstGeom prst="rect">
          <a:avLst/>
        </a:prstGeom>
      </xdr:spPr>
    </xdr:pic>
    <xdr:clientData/>
  </xdr:twoCellAnchor>
  <xdr:twoCellAnchor editAs="oneCell">
    <xdr:from>
      <xdr:col>8</xdr:col>
      <xdr:colOff>269298</xdr:colOff>
      <xdr:row>23</xdr:row>
      <xdr:rowOff>64944</xdr:rowOff>
    </xdr:from>
    <xdr:to>
      <xdr:col>8</xdr:col>
      <xdr:colOff>2143126</xdr:colOff>
      <xdr:row>23</xdr:row>
      <xdr:rowOff>1236087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299121D-3BFB-4370-A0DF-3ECA77ADC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1" t="17593" r="12624" b="14360"/>
        <a:stretch/>
      </xdr:blipFill>
      <xdr:spPr>
        <a:xfrm>
          <a:off x="5955723" y="18905394"/>
          <a:ext cx="1873828" cy="1171143"/>
        </a:xfrm>
        <a:prstGeom prst="rect">
          <a:avLst/>
        </a:prstGeom>
      </xdr:spPr>
    </xdr:pic>
    <xdr:clientData/>
  </xdr:twoCellAnchor>
  <xdr:twoCellAnchor editAs="oneCell">
    <xdr:from>
      <xdr:col>8</xdr:col>
      <xdr:colOff>261505</xdr:colOff>
      <xdr:row>24</xdr:row>
      <xdr:rowOff>83129</xdr:rowOff>
    </xdr:from>
    <xdr:to>
      <xdr:col>8</xdr:col>
      <xdr:colOff>2069048</xdr:colOff>
      <xdr:row>24</xdr:row>
      <xdr:rowOff>1200150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FFC4E0-3C05-4426-9F48-C37840A91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6" t="16929" r="14615" b="10045"/>
        <a:stretch/>
      </xdr:blipFill>
      <xdr:spPr>
        <a:xfrm>
          <a:off x="5947930" y="20266604"/>
          <a:ext cx="1807543" cy="1117021"/>
        </a:xfrm>
        <a:prstGeom prst="rect">
          <a:avLst/>
        </a:prstGeom>
      </xdr:spPr>
    </xdr:pic>
    <xdr:clientData/>
  </xdr:twoCellAnchor>
  <xdr:twoCellAnchor editAs="oneCell">
    <xdr:from>
      <xdr:col>8</xdr:col>
      <xdr:colOff>326449</xdr:colOff>
      <xdr:row>25</xdr:row>
      <xdr:rowOff>102179</xdr:rowOff>
    </xdr:from>
    <xdr:to>
      <xdr:col>8</xdr:col>
      <xdr:colOff>2057401</xdr:colOff>
      <xdr:row>25</xdr:row>
      <xdr:rowOff>1184595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44BD2EF-CC58-40D1-937F-B181E4F1C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5" t="10954" r="7978" b="10376"/>
        <a:stretch/>
      </xdr:blipFill>
      <xdr:spPr>
        <a:xfrm>
          <a:off x="6012874" y="21600104"/>
          <a:ext cx="1730952" cy="1082416"/>
        </a:xfrm>
        <a:prstGeom prst="rect">
          <a:avLst/>
        </a:prstGeom>
      </xdr:spPr>
    </xdr:pic>
    <xdr:clientData/>
  </xdr:twoCellAnchor>
  <xdr:twoCellAnchor editAs="oneCell">
    <xdr:from>
      <xdr:col>8</xdr:col>
      <xdr:colOff>277090</xdr:colOff>
      <xdr:row>26</xdr:row>
      <xdr:rowOff>55418</xdr:rowOff>
    </xdr:from>
    <xdr:to>
      <xdr:col>8</xdr:col>
      <xdr:colOff>2105025</xdr:colOff>
      <xdr:row>26</xdr:row>
      <xdr:rowOff>1174241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72B3FDC-E36F-4DCE-B339-228AEC8475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0" t="12613" r="13951" b="16683"/>
        <a:stretch/>
      </xdr:blipFill>
      <xdr:spPr>
        <a:xfrm>
          <a:off x="5963515" y="22782068"/>
          <a:ext cx="1827935" cy="1118823"/>
        </a:xfrm>
        <a:prstGeom prst="rect">
          <a:avLst/>
        </a:prstGeom>
      </xdr:spPr>
    </xdr:pic>
    <xdr:clientData/>
  </xdr:twoCellAnchor>
  <xdr:twoCellAnchor editAs="oneCell">
    <xdr:from>
      <xdr:col>8</xdr:col>
      <xdr:colOff>291811</xdr:colOff>
      <xdr:row>27</xdr:row>
      <xdr:rowOff>62346</xdr:rowOff>
    </xdr:from>
    <xdr:to>
      <xdr:col>8</xdr:col>
      <xdr:colOff>2057400</xdr:colOff>
      <xdr:row>27</xdr:row>
      <xdr:rowOff>1160935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A167AF4E-4E73-4995-B325-53F00847D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3" t="13972" r="11986" b="11507"/>
        <a:stretch/>
      </xdr:blipFill>
      <xdr:spPr>
        <a:xfrm>
          <a:off x="5978236" y="24065346"/>
          <a:ext cx="1765589" cy="1098589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295275</xdr:colOff>
      <xdr:row>31</xdr:row>
      <xdr:rowOff>76200</xdr:rowOff>
    </xdr:from>
    <xdr:to>
      <xdr:col>8</xdr:col>
      <xdr:colOff>2095500</xdr:colOff>
      <xdr:row>31</xdr:row>
      <xdr:rowOff>1225615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1C1319B1-534C-4350-9C36-57BFE4C4D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30" t="12049" r="8509" b="7987"/>
        <a:stretch/>
      </xdr:blipFill>
      <xdr:spPr>
        <a:xfrm>
          <a:off x="5981700" y="27346275"/>
          <a:ext cx="1800225" cy="1149415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32</xdr:row>
      <xdr:rowOff>47626</xdr:rowOff>
    </xdr:from>
    <xdr:to>
      <xdr:col>8</xdr:col>
      <xdr:colOff>2152650</xdr:colOff>
      <xdr:row>32</xdr:row>
      <xdr:rowOff>1231459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4E53D5D-A1DD-485E-8637-2F094A3C2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0" t="11319" r="10455" b="12368"/>
        <a:stretch/>
      </xdr:blipFill>
      <xdr:spPr>
        <a:xfrm>
          <a:off x="5924550" y="28641676"/>
          <a:ext cx="1914525" cy="1183833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33</xdr:row>
      <xdr:rowOff>47626</xdr:rowOff>
    </xdr:from>
    <xdr:to>
      <xdr:col>8</xdr:col>
      <xdr:colOff>1990725</xdr:colOff>
      <xdr:row>33</xdr:row>
      <xdr:rowOff>1138418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0C693D2-E44F-4823-8C3B-34A7D8E773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06" t="14240" r="11916" b="13099"/>
        <a:stretch/>
      </xdr:blipFill>
      <xdr:spPr>
        <a:xfrm>
          <a:off x="5934075" y="30003751"/>
          <a:ext cx="1743075" cy="1090792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34</xdr:row>
      <xdr:rowOff>85726</xdr:rowOff>
    </xdr:from>
    <xdr:to>
      <xdr:col>8</xdr:col>
      <xdr:colOff>2057400</xdr:colOff>
      <xdr:row>34</xdr:row>
      <xdr:rowOff>1226576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122A5E6-2A32-43A6-A8E6-8FD6E5A37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0" t="15336" r="12889" b="12003"/>
        <a:stretch/>
      </xdr:blipFill>
      <xdr:spPr>
        <a:xfrm>
          <a:off x="5915025" y="31337251"/>
          <a:ext cx="1828800" cy="114085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35</xdr:row>
      <xdr:rowOff>76201</xdr:rowOff>
    </xdr:from>
    <xdr:to>
      <xdr:col>8</xdr:col>
      <xdr:colOff>2163063</xdr:colOff>
      <xdr:row>35</xdr:row>
      <xdr:rowOff>1257300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378BB811-C4A9-44F4-956C-CEAC7CA13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7" t="16066" r="11915" b="13463"/>
        <a:stretch/>
      </xdr:blipFill>
      <xdr:spPr>
        <a:xfrm>
          <a:off x="5848350" y="32680276"/>
          <a:ext cx="2001138" cy="1181099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342901</xdr:colOff>
      <xdr:row>30</xdr:row>
      <xdr:rowOff>104776</xdr:rowOff>
    </xdr:from>
    <xdr:to>
      <xdr:col>8</xdr:col>
      <xdr:colOff>2095501</xdr:colOff>
      <xdr:row>30</xdr:row>
      <xdr:rowOff>1170884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52798658-528E-4E7A-90C9-2A27FCE0F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2" t="16619" r="13447" b="16761"/>
        <a:stretch/>
      </xdr:blipFill>
      <xdr:spPr>
        <a:xfrm>
          <a:off x="6029326" y="26098501"/>
          <a:ext cx="1752600" cy="1066108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323851</xdr:colOff>
      <xdr:row>39</xdr:row>
      <xdr:rowOff>126522</xdr:rowOff>
    </xdr:from>
    <xdr:to>
      <xdr:col>8</xdr:col>
      <xdr:colOff>2038350</xdr:colOff>
      <xdr:row>39</xdr:row>
      <xdr:rowOff>1231651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B4FBF4E5-7A2B-49B3-BC89-35BCE95DB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3" t="12050" r="10212" b="9812"/>
        <a:stretch/>
      </xdr:blipFill>
      <xdr:spPr>
        <a:xfrm>
          <a:off x="6010276" y="35940522"/>
          <a:ext cx="1714499" cy="1105129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295274</xdr:colOff>
      <xdr:row>40</xdr:row>
      <xdr:rowOff>161924</xdr:rowOff>
    </xdr:from>
    <xdr:to>
      <xdr:col>8</xdr:col>
      <xdr:colOff>2105025</xdr:colOff>
      <xdr:row>40</xdr:row>
      <xdr:rowOff>1417511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F3DC850F-D32C-4153-9A4E-B65C933F9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93" t="13062" r="13863" b="10072"/>
        <a:stretch/>
      </xdr:blipFill>
      <xdr:spPr>
        <a:xfrm>
          <a:off x="5981699" y="37328474"/>
          <a:ext cx="1809751" cy="1255587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352426</xdr:colOff>
      <xdr:row>41</xdr:row>
      <xdr:rowOff>57152</xdr:rowOff>
    </xdr:from>
    <xdr:to>
      <xdr:col>8</xdr:col>
      <xdr:colOff>2162175</xdr:colOff>
      <xdr:row>41</xdr:row>
      <xdr:rowOff>1201000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CCCE9563-D28B-4A19-83A1-C82D10A759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1" t="12414" r="10699" b="9812"/>
        <a:stretch/>
      </xdr:blipFill>
      <xdr:spPr>
        <a:xfrm>
          <a:off x="6038851" y="38766752"/>
          <a:ext cx="1809749" cy="1143848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295276</xdr:colOff>
      <xdr:row>42</xdr:row>
      <xdr:rowOff>95251</xdr:rowOff>
    </xdr:from>
    <xdr:to>
      <xdr:col>8</xdr:col>
      <xdr:colOff>2098306</xdr:colOff>
      <xdr:row>42</xdr:row>
      <xdr:rowOff>1276350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2B058C8-2CA1-47CD-AD4B-E34FE9DAF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3" t="12049" r="12645" b="12368"/>
        <a:stretch/>
      </xdr:blipFill>
      <xdr:spPr>
        <a:xfrm>
          <a:off x="5981701" y="40185976"/>
          <a:ext cx="1803030" cy="1181099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43</xdr:row>
      <xdr:rowOff>85725</xdr:rowOff>
    </xdr:from>
    <xdr:to>
      <xdr:col>8</xdr:col>
      <xdr:colOff>2190750</xdr:colOff>
      <xdr:row>43</xdr:row>
      <xdr:rowOff>1327348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F3D7E6C8-0137-40ED-B4C1-FB4AEAF46A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3" t="15701" r="13863" b="13828"/>
        <a:stretch/>
      </xdr:blipFill>
      <xdr:spPr>
        <a:xfrm>
          <a:off x="5915025" y="41576625"/>
          <a:ext cx="1962150" cy="1241623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228601</xdr:colOff>
      <xdr:row>44</xdr:row>
      <xdr:rowOff>104774</xdr:rowOff>
    </xdr:from>
    <xdr:to>
      <xdr:col>8</xdr:col>
      <xdr:colOff>2152651</xdr:colOff>
      <xdr:row>44</xdr:row>
      <xdr:rowOff>1354479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B4CBF5AA-560A-4B23-879E-0566D074A5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50" t="16796" r="13375" b="9447"/>
        <a:stretch/>
      </xdr:blipFill>
      <xdr:spPr>
        <a:xfrm>
          <a:off x="5915026" y="43005374"/>
          <a:ext cx="1924050" cy="1249705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45</xdr:row>
      <xdr:rowOff>76201</xdr:rowOff>
    </xdr:from>
    <xdr:to>
      <xdr:col>8</xdr:col>
      <xdr:colOff>2181225</xdr:colOff>
      <xdr:row>45</xdr:row>
      <xdr:rowOff>1327832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9BB5018-8BAD-4AEB-B129-17179C11BE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83" t="15701" r="16296" b="15654"/>
        <a:stretch/>
      </xdr:blipFill>
      <xdr:spPr>
        <a:xfrm>
          <a:off x="5943600" y="44481751"/>
          <a:ext cx="1924050" cy="1251631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48</xdr:row>
      <xdr:rowOff>114302</xdr:rowOff>
    </xdr:from>
    <xdr:to>
      <xdr:col>8</xdr:col>
      <xdr:colOff>2028825</xdr:colOff>
      <xdr:row>48</xdr:row>
      <xdr:rowOff>1205062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7001F32B-2737-4DD6-A2DD-7BEF17619B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6" t="8033" r="12402" b="16750"/>
        <a:stretch/>
      </xdr:blipFill>
      <xdr:spPr>
        <a:xfrm>
          <a:off x="6010275" y="46691552"/>
          <a:ext cx="1704975" cy="1090760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323849</xdr:colOff>
      <xdr:row>49</xdr:row>
      <xdr:rowOff>47625</xdr:rowOff>
    </xdr:from>
    <xdr:to>
      <xdr:col>8</xdr:col>
      <xdr:colOff>2076450</xdr:colOff>
      <xdr:row>49</xdr:row>
      <xdr:rowOff>1212024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F69398CC-B74A-4B6A-B838-8DB76BC6D3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6" t="19352" r="16052" b="9812"/>
        <a:stretch/>
      </xdr:blipFill>
      <xdr:spPr>
        <a:xfrm>
          <a:off x="6010274" y="47996475"/>
          <a:ext cx="1752601" cy="1164399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333376</xdr:colOff>
      <xdr:row>50</xdr:row>
      <xdr:rowOff>85726</xdr:rowOff>
    </xdr:from>
    <xdr:to>
      <xdr:col>8</xdr:col>
      <xdr:colOff>2066925</xdr:colOff>
      <xdr:row>50</xdr:row>
      <xdr:rowOff>1245071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C0FEC0B7-9EFB-42C8-B43E-D1B843FB0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7" t="10224" r="13619" b="12368"/>
        <a:stretch/>
      </xdr:blipFill>
      <xdr:spPr>
        <a:xfrm>
          <a:off x="6019801" y="49320451"/>
          <a:ext cx="1733549" cy="1159345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295275</xdr:colOff>
      <xdr:row>52</xdr:row>
      <xdr:rowOff>104776</xdr:rowOff>
    </xdr:from>
    <xdr:to>
      <xdr:col>8</xdr:col>
      <xdr:colOff>2000250</xdr:colOff>
      <xdr:row>52</xdr:row>
      <xdr:rowOff>1270046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9C331867-EA6A-4C00-96F1-BB697CA84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33" t="11319" r="15322" b="19306"/>
        <a:stretch/>
      </xdr:blipFill>
      <xdr:spPr>
        <a:xfrm>
          <a:off x="5981700" y="51025426"/>
          <a:ext cx="1704975" cy="1165270"/>
        </a:xfrm>
        <a:prstGeom prst="rect">
          <a:avLst/>
        </a:prstGeom>
      </xdr:spPr>
    </xdr:pic>
    <xdr:clientData/>
  </xdr:twoCellAnchor>
  <xdr:twoCellAnchor editAs="oneCell">
    <xdr:from>
      <xdr:col>8</xdr:col>
      <xdr:colOff>276226</xdr:colOff>
      <xdr:row>53</xdr:row>
      <xdr:rowOff>133352</xdr:rowOff>
    </xdr:from>
    <xdr:to>
      <xdr:col>8</xdr:col>
      <xdr:colOff>1990725</xdr:colOff>
      <xdr:row>53</xdr:row>
      <xdr:rowOff>1288775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1F2CA4E2-10F3-4AAD-827F-7A7AB1ABD9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00" t="18986" r="18242" b="13099"/>
        <a:stretch/>
      </xdr:blipFill>
      <xdr:spPr>
        <a:xfrm>
          <a:off x="5962651" y="52501802"/>
          <a:ext cx="1714499" cy="1155423"/>
        </a:xfrm>
        <a:prstGeom prst="rect">
          <a:avLst/>
        </a:prstGeom>
      </xdr:spPr>
    </xdr:pic>
    <xdr:clientData/>
  </xdr:twoCellAnchor>
  <xdr:twoCellAnchor editAs="oneCell">
    <xdr:from>
      <xdr:col>8</xdr:col>
      <xdr:colOff>276226</xdr:colOff>
      <xdr:row>54</xdr:row>
      <xdr:rowOff>123827</xdr:rowOff>
    </xdr:from>
    <xdr:to>
      <xdr:col>8</xdr:col>
      <xdr:colOff>2051884</xdr:colOff>
      <xdr:row>54</xdr:row>
      <xdr:rowOff>1219201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5417DC56-58A9-4E40-8EDE-2D5964F90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0" t="14970" r="14836" b="15654"/>
        <a:stretch/>
      </xdr:blipFill>
      <xdr:spPr>
        <a:xfrm>
          <a:off x="5962651" y="53940077"/>
          <a:ext cx="1775658" cy="1095374"/>
        </a:xfrm>
        <a:prstGeom prst="rect">
          <a:avLst/>
        </a:prstGeom>
      </xdr:spPr>
    </xdr:pic>
    <xdr:clientData/>
  </xdr:twoCellAnchor>
  <xdr:twoCellAnchor editAs="oneCell">
    <xdr:from>
      <xdr:col>8</xdr:col>
      <xdr:colOff>281632</xdr:colOff>
      <xdr:row>55</xdr:row>
      <xdr:rowOff>123826</xdr:rowOff>
    </xdr:from>
    <xdr:to>
      <xdr:col>8</xdr:col>
      <xdr:colOff>2082861</xdr:colOff>
      <xdr:row>55</xdr:row>
      <xdr:rowOff>1343026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C19F510-6306-4F5A-B1F4-193B6E46F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49" t="21178" r="17512" b="6161"/>
        <a:stretch/>
      </xdr:blipFill>
      <xdr:spPr>
        <a:xfrm>
          <a:off x="5968057" y="55340251"/>
          <a:ext cx="1801229" cy="1219200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352426</xdr:colOff>
      <xdr:row>57</xdr:row>
      <xdr:rowOff>123827</xdr:rowOff>
    </xdr:from>
    <xdr:to>
      <xdr:col>8</xdr:col>
      <xdr:colOff>2009775</xdr:colOff>
      <xdr:row>57</xdr:row>
      <xdr:rowOff>1223202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C287481A-DA9E-4D1C-B590-B9632C4F6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6" t="15701" r="13375" b="11638"/>
        <a:stretch/>
      </xdr:blipFill>
      <xdr:spPr>
        <a:xfrm>
          <a:off x="6038851" y="57178577"/>
          <a:ext cx="1657349" cy="1099375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58</xdr:row>
      <xdr:rowOff>114301</xdr:rowOff>
    </xdr:from>
    <xdr:to>
      <xdr:col>8</xdr:col>
      <xdr:colOff>1971675</xdr:colOff>
      <xdr:row>58</xdr:row>
      <xdr:rowOff>1132816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53B92D29-524F-4F13-B260-9C81E8B01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0" t="15701" r="16782" b="11272"/>
        <a:stretch/>
      </xdr:blipFill>
      <xdr:spPr>
        <a:xfrm>
          <a:off x="6115050" y="58550176"/>
          <a:ext cx="1543050" cy="1018515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419101</xdr:colOff>
      <xdr:row>59</xdr:row>
      <xdr:rowOff>152402</xdr:rowOff>
    </xdr:from>
    <xdr:to>
      <xdr:col>8</xdr:col>
      <xdr:colOff>2019300</xdr:colOff>
      <xdr:row>59</xdr:row>
      <xdr:rowOff>1217262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D1AAAD8D-662C-4A36-90A9-4AB8BF0D8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6" t="16796" r="20189" b="16385"/>
        <a:stretch/>
      </xdr:blipFill>
      <xdr:spPr>
        <a:xfrm>
          <a:off x="6105526" y="59836052"/>
          <a:ext cx="1600199" cy="106486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209549</xdr:colOff>
      <xdr:row>63</xdr:row>
      <xdr:rowOff>188860</xdr:rowOff>
    </xdr:from>
    <xdr:to>
      <xdr:col>8</xdr:col>
      <xdr:colOff>2095500</xdr:colOff>
      <xdr:row>63</xdr:row>
      <xdr:rowOff>1385385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6BB6E8A0-BA46-4AD9-BCFC-D87F32DD9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0" t="11319" r="9239" b="12003"/>
        <a:stretch/>
      </xdr:blipFill>
      <xdr:spPr>
        <a:xfrm>
          <a:off x="5895974" y="63358660"/>
          <a:ext cx="1885951" cy="1196525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238126</xdr:colOff>
      <xdr:row>62</xdr:row>
      <xdr:rowOff>209551</xdr:rowOff>
    </xdr:from>
    <xdr:to>
      <xdr:col>8</xdr:col>
      <xdr:colOff>2105026</xdr:colOff>
      <xdr:row>62</xdr:row>
      <xdr:rowOff>1322093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485C61AE-3BCC-41C8-8050-514670114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87" t="11319" r="8508" b="13829"/>
        <a:stretch/>
      </xdr:blipFill>
      <xdr:spPr>
        <a:xfrm>
          <a:off x="5924551" y="61950601"/>
          <a:ext cx="1866900" cy="1112542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323851</xdr:colOff>
      <xdr:row>64</xdr:row>
      <xdr:rowOff>247650</xdr:rowOff>
    </xdr:from>
    <xdr:to>
      <xdr:col>8</xdr:col>
      <xdr:colOff>2038351</xdr:colOff>
      <xdr:row>64</xdr:row>
      <xdr:rowOff>1390650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52FD8C06-F70C-4C14-9EB4-A1E027636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11319" r="11185" b="12733"/>
        <a:stretch/>
      </xdr:blipFill>
      <xdr:spPr>
        <a:xfrm>
          <a:off x="6010276" y="64960500"/>
          <a:ext cx="1714500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65</xdr:row>
      <xdr:rowOff>190502</xdr:rowOff>
    </xdr:from>
    <xdr:to>
      <xdr:col>8</xdr:col>
      <xdr:colOff>2181225</xdr:colOff>
      <xdr:row>65</xdr:row>
      <xdr:rowOff>1413742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1A7BE893-CFED-46B2-98A8-7461BB2712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10" t="10954" r="10699" b="13828"/>
        <a:stretch/>
      </xdr:blipFill>
      <xdr:spPr>
        <a:xfrm>
          <a:off x="5991225" y="66503552"/>
          <a:ext cx="1876425" cy="122324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36</xdr:row>
      <xdr:rowOff>104777</xdr:rowOff>
    </xdr:from>
    <xdr:to>
      <xdr:col>8</xdr:col>
      <xdr:colOff>2133600</xdr:colOff>
      <xdr:row>36</xdr:row>
      <xdr:rowOff>1033023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8B36E524-8BB7-4009-8766-73F918C40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99" t="25142" r="8356" b="21037"/>
        <a:stretch/>
      </xdr:blipFill>
      <xdr:spPr>
        <a:xfrm>
          <a:off x="5848350" y="34080452"/>
          <a:ext cx="1971675" cy="928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7"/>
  <sheetViews>
    <sheetView tabSelected="1" zoomScaleNormal="100" workbookViewId="0">
      <selection activeCell="A67" sqref="A67:I67"/>
    </sheetView>
  </sheetViews>
  <sheetFormatPr defaultColWidth="9.109375" defaultRowHeight="14.4"/>
  <cols>
    <col min="1" max="2" width="9.109375" style="1"/>
    <col min="3" max="3" width="11.5546875" style="1" customWidth="1"/>
    <col min="4" max="4" width="17.44140625" style="1" customWidth="1"/>
    <col min="5" max="5" width="9.109375" style="1"/>
    <col min="6" max="6" width="9.33203125" style="1" customWidth="1"/>
    <col min="7" max="7" width="9.109375" style="1"/>
    <col min="8" max="8" width="10.44140625" style="1" customWidth="1"/>
    <col min="9" max="9" width="34.5546875" style="1" customWidth="1"/>
    <col min="10" max="16384" width="9.109375" style="1"/>
  </cols>
  <sheetData>
    <row r="1" spans="1:10" ht="75" customHeight="1" thickBot="1">
      <c r="A1" s="134" t="s">
        <v>78</v>
      </c>
      <c r="B1" s="135"/>
      <c r="C1" s="135"/>
      <c r="D1" s="135"/>
      <c r="E1" s="135"/>
      <c r="F1" s="135"/>
      <c r="G1" s="135"/>
      <c r="H1" s="135"/>
      <c r="I1" s="136"/>
    </row>
    <row r="2" spans="1:10" ht="30.75" customHeight="1">
      <c r="A2" s="137" t="s">
        <v>81</v>
      </c>
      <c r="B2" s="138"/>
      <c r="C2" s="138"/>
      <c r="D2" s="138"/>
      <c r="E2" s="138"/>
      <c r="F2" s="138"/>
      <c r="G2" s="138"/>
      <c r="H2" s="138"/>
      <c r="I2" s="138"/>
    </row>
    <row r="3" spans="1:10" ht="17.399999999999999">
      <c r="A3" s="140" t="s">
        <v>0</v>
      </c>
      <c r="B3" s="140"/>
      <c r="C3" s="140"/>
      <c r="D3" s="140"/>
      <c r="E3" s="139"/>
      <c r="F3" s="139"/>
      <c r="G3" s="139"/>
      <c r="H3" s="139"/>
      <c r="I3" s="139"/>
    </row>
    <row r="4" spans="1:10" ht="17.399999999999999">
      <c r="A4" s="140" t="s">
        <v>1</v>
      </c>
      <c r="B4" s="140"/>
      <c r="C4" s="140"/>
      <c r="D4" s="140"/>
      <c r="E4" s="139"/>
      <c r="F4" s="139"/>
      <c r="G4" s="139"/>
      <c r="H4" s="139"/>
      <c r="I4" s="139"/>
    </row>
    <row r="5" spans="1:10" ht="17.399999999999999">
      <c r="A5" s="140" t="s">
        <v>2</v>
      </c>
      <c r="B5" s="140"/>
      <c r="C5" s="140"/>
      <c r="D5" s="140"/>
      <c r="E5" s="139"/>
      <c r="F5" s="139"/>
      <c r="G5" s="139"/>
      <c r="H5" s="139"/>
      <c r="I5" s="139"/>
    </row>
    <row r="6" spans="1:10" ht="17.399999999999999">
      <c r="A6" s="140" t="s">
        <v>3</v>
      </c>
      <c r="B6" s="140"/>
      <c r="C6" s="140"/>
      <c r="D6" s="140"/>
      <c r="E6" s="139"/>
      <c r="F6" s="139"/>
      <c r="G6" s="139"/>
      <c r="H6" s="139"/>
      <c r="I6" s="139"/>
    </row>
    <row r="7" spans="1:10" ht="17.399999999999999">
      <c r="A7" s="140" t="s">
        <v>38</v>
      </c>
      <c r="B7" s="140"/>
      <c r="C7" s="140"/>
      <c r="D7" s="140"/>
      <c r="E7" s="141">
        <v>5</v>
      </c>
      <c r="F7" s="141"/>
      <c r="G7" s="141"/>
      <c r="H7" s="141"/>
      <c r="I7" s="141"/>
    </row>
    <row r="8" spans="1:10" ht="24" customHeight="1" thickBot="1">
      <c r="A8" s="146" t="s">
        <v>4</v>
      </c>
      <c r="B8" s="147"/>
      <c r="C8" s="147"/>
      <c r="D8" s="148"/>
      <c r="E8" s="142"/>
      <c r="F8" s="142"/>
      <c r="G8" s="142"/>
      <c r="H8" s="142"/>
      <c r="I8" s="142"/>
    </row>
    <row r="9" spans="1:10" ht="65.25" customHeight="1" thickBot="1">
      <c r="A9" s="143" t="s">
        <v>84</v>
      </c>
      <c r="B9" s="144"/>
      <c r="C9" s="144"/>
      <c r="D9" s="144"/>
      <c r="E9" s="144"/>
      <c r="F9" s="144"/>
      <c r="G9" s="144"/>
      <c r="H9" s="144"/>
      <c r="I9" s="145"/>
      <c r="J9" s="2"/>
    </row>
    <row r="10" spans="1:10" ht="30" customHeight="1" thickBot="1">
      <c r="A10" s="91" t="s">
        <v>5</v>
      </c>
      <c r="B10" s="92"/>
      <c r="C10" s="92"/>
      <c r="D10" s="92"/>
      <c r="E10" s="92"/>
      <c r="F10" s="92"/>
      <c r="G10" s="92"/>
      <c r="H10" s="92"/>
      <c r="I10" s="93"/>
    </row>
    <row r="11" spans="1:10" ht="28.8" thickBot="1">
      <c r="A11" s="85" t="s">
        <v>6</v>
      </c>
      <c r="B11" s="86"/>
      <c r="C11" s="86"/>
      <c r="D11" s="87"/>
      <c r="E11" s="3" t="s">
        <v>7</v>
      </c>
      <c r="F11" s="4" t="s">
        <v>8</v>
      </c>
      <c r="G11" s="5" t="s">
        <v>9</v>
      </c>
      <c r="H11" s="6" t="s">
        <v>10</v>
      </c>
      <c r="I11" s="6" t="s">
        <v>86</v>
      </c>
    </row>
    <row r="12" spans="1:10" ht="106.5" customHeight="1">
      <c r="A12" s="120" t="s">
        <v>80</v>
      </c>
      <c r="B12" s="121"/>
      <c r="C12" s="121"/>
      <c r="D12" s="122"/>
      <c r="E12" s="7">
        <v>325</v>
      </c>
      <c r="F12" s="8">
        <v>1200</v>
      </c>
      <c r="G12" s="56">
        <v>0</v>
      </c>
      <c r="H12" s="9">
        <f>F12*G12</f>
        <v>0</v>
      </c>
      <c r="I12" s="10"/>
    </row>
    <row r="13" spans="1:10" ht="108.75" customHeight="1">
      <c r="A13" s="123" t="s">
        <v>79</v>
      </c>
      <c r="B13" s="124"/>
      <c r="C13" s="124"/>
      <c r="D13" s="125"/>
      <c r="E13" s="11">
        <v>500</v>
      </c>
      <c r="F13" s="12">
        <v>1450</v>
      </c>
      <c r="G13" s="57">
        <v>0</v>
      </c>
      <c r="H13" s="9">
        <f t="shared" ref="H13:H19" si="0">F13*G13</f>
        <v>0</v>
      </c>
      <c r="I13" s="13"/>
    </row>
    <row r="14" spans="1:10" ht="107.25" customHeight="1">
      <c r="A14" s="123" t="s">
        <v>83</v>
      </c>
      <c r="B14" s="124"/>
      <c r="C14" s="124"/>
      <c r="D14" s="125"/>
      <c r="E14" s="11">
        <v>500</v>
      </c>
      <c r="F14" s="12">
        <v>2000</v>
      </c>
      <c r="G14" s="61">
        <v>0</v>
      </c>
      <c r="H14" s="9">
        <f t="shared" si="0"/>
        <v>0</v>
      </c>
      <c r="I14" s="13"/>
    </row>
    <row r="15" spans="1:10" ht="108" customHeight="1">
      <c r="A15" s="123" t="s">
        <v>39</v>
      </c>
      <c r="B15" s="124"/>
      <c r="C15" s="124"/>
      <c r="D15" s="125"/>
      <c r="E15" s="11">
        <v>200</v>
      </c>
      <c r="F15" s="12">
        <v>650</v>
      </c>
      <c r="G15" s="61">
        <v>0</v>
      </c>
      <c r="H15" s="9">
        <f t="shared" si="0"/>
        <v>0</v>
      </c>
      <c r="I15" s="13"/>
    </row>
    <row r="16" spans="1:10" ht="103.5" customHeight="1">
      <c r="A16" s="123" t="s">
        <v>40</v>
      </c>
      <c r="B16" s="124"/>
      <c r="C16" s="124"/>
      <c r="D16" s="125"/>
      <c r="E16" s="11">
        <v>275</v>
      </c>
      <c r="F16" s="12">
        <v>700</v>
      </c>
      <c r="G16" s="61">
        <v>0</v>
      </c>
      <c r="H16" s="9">
        <f t="shared" si="0"/>
        <v>0</v>
      </c>
      <c r="I16" s="13"/>
    </row>
    <row r="17" spans="1:9" ht="108" customHeight="1">
      <c r="A17" s="123" t="s">
        <v>41</v>
      </c>
      <c r="B17" s="124"/>
      <c r="C17" s="124"/>
      <c r="D17" s="125"/>
      <c r="E17" s="11">
        <v>275</v>
      </c>
      <c r="F17" s="12">
        <v>1400</v>
      </c>
      <c r="G17" s="61">
        <v>0</v>
      </c>
      <c r="H17" s="9">
        <f t="shared" si="0"/>
        <v>0</v>
      </c>
      <c r="I17" s="13"/>
    </row>
    <row r="18" spans="1:9" s="15" customFormat="1" ht="109.5" customHeight="1">
      <c r="A18" s="123" t="s">
        <v>77</v>
      </c>
      <c r="B18" s="124"/>
      <c r="C18" s="124"/>
      <c r="D18" s="125"/>
      <c r="E18" s="11">
        <v>300</v>
      </c>
      <c r="F18" s="12">
        <v>950</v>
      </c>
      <c r="G18" s="61">
        <v>0</v>
      </c>
      <c r="H18" s="9">
        <f t="shared" si="0"/>
        <v>0</v>
      </c>
      <c r="I18" s="14"/>
    </row>
    <row r="19" spans="1:9" ht="108" customHeight="1" thickBot="1">
      <c r="A19" s="100" t="s">
        <v>42</v>
      </c>
      <c r="B19" s="101"/>
      <c r="C19" s="101"/>
      <c r="D19" s="102"/>
      <c r="E19" s="16">
        <v>200</v>
      </c>
      <c r="F19" s="17">
        <v>950</v>
      </c>
      <c r="G19" s="62">
        <v>0</v>
      </c>
      <c r="H19" s="18">
        <f t="shared" si="0"/>
        <v>0</v>
      </c>
      <c r="I19" s="19"/>
    </row>
    <row r="20" spans="1:9" ht="25.5" customHeight="1" thickBot="1">
      <c r="A20" s="88" t="s">
        <v>11</v>
      </c>
      <c r="B20" s="126"/>
      <c r="C20" s="126"/>
      <c r="D20" s="126"/>
      <c r="E20" s="126"/>
      <c r="F20" s="126"/>
      <c r="G20" s="126"/>
      <c r="H20" s="126"/>
      <c r="I20" s="127"/>
    </row>
    <row r="21" spans="1:9" ht="27" thickBot="1">
      <c r="A21" s="150" t="s">
        <v>6</v>
      </c>
      <c r="B21" s="151"/>
      <c r="C21" s="151"/>
      <c r="D21" s="152"/>
      <c r="E21" s="20" t="s">
        <v>7</v>
      </c>
      <c r="F21" s="21" t="s">
        <v>8</v>
      </c>
      <c r="G21" s="21" t="s">
        <v>12</v>
      </c>
      <c r="H21" s="22" t="s">
        <v>10</v>
      </c>
      <c r="I21" s="22" t="s">
        <v>86</v>
      </c>
    </row>
    <row r="22" spans="1:9" ht="105.75" customHeight="1">
      <c r="A22" s="120" t="s">
        <v>43</v>
      </c>
      <c r="B22" s="121"/>
      <c r="C22" s="121"/>
      <c r="D22" s="122"/>
      <c r="E22" s="7">
        <v>500</v>
      </c>
      <c r="F22" s="8">
        <v>1300</v>
      </c>
      <c r="G22" s="63">
        <v>0</v>
      </c>
      <c r="H22" s="9">
        <f>F22*G22</f>
        <v>0</v>
      </c>
      <c r="I22" s="10"/>
    </row>
    <row r="23" spans="1:9" ht="100.5" customHeight="1">
      <c r="A23" s="123" t="s">
        <v>44</v>
      </c>
      <c r="B23" s="124"/>
      <c r="C23" s="124"/>
      <c r="D23" s="125"/>
      <c r="E23" s="11">
        <v>375</v>
      </c>
      <c r="F23" s="12">
        <v>2900</v>
      </c>
      <c r="G23" s="61">
        <v>0</v>
      </c>
      <c r="H23" s="9">
        <f t="shared" ref="H23:H28" si="1">F23*G23</f>
        <v>0</v>
      </c>
      <c r="I23" s="13"/>
    </row>
    <row r="24" spans="1:9" ht="105.75" customHeight="1">
      <c r="A24" s="123" t="s">
        <v>45</v>
      </c>
      <c r="B24" s="124"/>
      <c r="C24" s="124"/>
      <c r="D24" s="125"/>
      <c r="E24" s="11">
        <v>375</v>
      </c>
      <c r="F24" s="12">
        <v>2700</v>
      </c>
      <c r="G24" s="61">
        <v>0</v>
      </c>
      <c r="H24" s="9">
        <f t="shared" si="1"/>
        <v>0</v>
      </c>
      <c r="I24" s="13"/>
    </row>
    <row r="25" spans="1:9" ht="103.5" customHeight="1">
      <c r="A25" s="123" t="s">
        <v>46</v>
      </c>
      <c r="B25" s="124"/>
      <c r="C25" s="124"/>
      <c r="D25" s="125"/>
      <c r="E25" s="11">
        <v>250</v>
      </c>
      <c r="F25" s="12">
        <v>900</v>
      </c>
      <c r="G25" s="61">
        <v>0</v>
      </c>
      <c r="H25" s="9">
        <f t="shared" si="1"/>
        <v>0</v>
      </c>
      <c r="I25" s="13"/>
    </row>
    <row r="26" spans="1:9" ht="96.75" customHeight="1">
      <c r="A26" s="123" t="s">
        <v>47</v>
      </c>
      <c r="B26" s="124"/>
      <c r="C26" s="124"/>
      <c r="D26" s="125"/>
      <c r="E26" s="11">
        <v>100</v>
      </c>
      <c r="F26" s="12">
        <v>650</v>
      </c>
      <c r="G26" s="61">
        <v>0</v>
      </c>
      <c r="H26" s="9">
        <f t="shared" si="1"/>
        <v>0</v>
      </c>
      <c r="I26" s="13"/>
    </row>
    <row r="27" spans="1:9" ht="100.5" customHeight="1">
      <c r="A27" s="123" t="s">
        <v>48</v>
      </c>
      <c r="B27" s="124"/>
      <c r="C27" s="124"/>
      <c r="D27" s="125"/>
      <c r="E27" s="11">
        <v>250</v>
      </c>
      <c r="F27" s="12">
        <v>650</v>
      </c>
      <c r="G27" s="61">
        <v>0</v>
      </c>
      <c r="H27" s="9">
        <f t="shared" si="1"/>
        <v>0</v>
      </c>
      <c r="I27" s="13"/>
    </row>
    <row r="28" spans="1:9" ht="102" customHeight="1" thickBot="1">
      <c r="A28" s="100" t="s">
        <v>85</v>
      </c>
      <c r="B28" s="101"/>
      <c r="C28" s="101"/>
      <c r="D28" s="102"/>
      <c r="E28" s="16">
        <v>125</v>
      </c>
      <c r="F28" s="17">
        <v>1100</v>
      </c>
      <c r="G28" s="62">
        <v>0</v>
      </c>
      <c r="H28" s="18">
        <f t="shared" si="1"/>
        <v>0</v>
      </c>
      <c r="I28" s="19"/>
    </row>
    <row r="29" spans="1:9" ht="25.5" customHeight="1" thickBot="1">
      <c r="A29" s="88" t="s">
        <v>13</v>
      </c>
      <c r="B29" s="126"/>
      <c r="C29" s="126"/>
      <c r="D29" s="126"/>
      <c r="E29" s="126"/>
      <c r="F29" s="126"/>
      <c r="G29" s="126"/>
      <c r="H29" s="126"/>
      <c r="I29" s="127"/>
    </row>
    <row r="30" spans="1:9" ht="27" thickBot="1">
      <c r="A30" s="117" t="s">
        <v>6</v>
      </c>
      <c r="B30" s="118"/>
      <c r="C30" s="118"/>
      <c r="D30" s="119"/>
      <c r="E30" s="23" t="s">
        <v>7</v>
      </c>
      <c r="F30" s="4" t="s">
        <v>8</v>
      </c>
      <c r="G30" s="4" t="s">
        <v>12</v>
      </c>
      <c r="H30" s="6" t="s">
        <v>10</v>
      </c>
      <c r="I30" s="6" t="s">
        <v>86</v>
      </c>
    </row>
    <row r="31" spans="1:9" ht="100.5" customHeight="1">
      <c r="A31" s="128" t="s">
        <v>49</v>
      </c>
      <c r="B31" s="129"/>
      <c r="C31" s="129"/>
      <c r="D31" s="130"/>
      <c r="E31" s="7">
        <v>500</v>
      </c>
      <c r="F31" s="8">
        <v>1000</v>
      </c>
      <c r="G31" s="63">
        <v>0</v>
      </c>
      <c r="H31" s="9">
        <f>F31*G31</f>
        <v>0</v>
      </c>
      <c r="I31" s="10"/>
    </row>
    <row r="32" spans="1:9" ht="104.25" customHeight="1">
      <c r="A32" s="123" t="s">
        <v>50</v>
      </c>
      <c r="B32" s="124"/>
      <c r="C32" s="124"/>
      <c r="D32" s="125"/>
      <c r="E32" s="11">
        <v>500</v>
      </c>
      <c r="F32" s="12">
        <v>950</v>
      </c>
      <c r="G32" s="61">
        <v>0</v>
      </c>
      <c r="H32" s="24">
        <f t="shared" ref="H32:H37" si="2">F32*G32</f>
        <v>0</v>
      </c>
      <c r="I32" s="13"/>
    </row>
    <row r="33" spans="1:9" ht="107.25" customHeight="1">
      <c r="A33" s="123" t="s">
        <v>51</v>
      </c>
      <c r="B33" s="124"/>
      <c r="C33" s="124"/>
      <c r="D33" s="125"/>
      <c r="E33" s="11">
        <v>375</v>
      </c>
      <c r="F33" s="12">
        <v>2200</v>
      </c>
      <c r="G33" s="61">
        <v>0</v>
      </c>
      <c r="H33" s="24">
        <f t="shared" si="2"/>
        <v>0</v>
      </c>
      <c r="I33" s="13"/>
    </row>
    <row r="34" spans="1:9" ht="102" customHeight="1">
      <c r="A34" s="123" t="s">
        <v>52</v>
      </c>
      <c r="B34" s="124"/>
      <c r="C34" s="124"/>
      <c r="D34" s="125"/>
      <c r="E34" s="11">
        <v>200</v>
      </c>
      <c r="F34" s="12">
        <v>550</v>
      </c>
      <c r="G34" s="61">
        <v>0</v>
      </c>
      <c r="H34" s="24">
        <f t="shared" si="2"/>
        <v>0</v>
      </c>
      <c r="I34" s="13"/>
    </row>
    <row r="35" spans="1:9" ht="106.5" customHeight="1">
      <c r="A35" s="123" t="s">
        <v>53</v>
      </c>
      <c r="B35" s="124"/>
      <c r="C35" s="124"/>
      <c r="D35" s="125"/>
      <c r="E35" s="11">
        <v>200</v>
      </c>
      <c r="F35" s="12">
        <v>800</v>
      </c>
      <c r="G35" s="61">
        <v>0</v>
      </c>
      <c r="H35" s="24">
        <f t="shared" si="2"/>
        <v>0</v>
      </c>
      <c r="I35" s="13"/>
    </row>
    <row r="36" spans="1:9" ht="108" customHeight="1">
      <c r="A36" s="123" t="s">
        <v>54</v>
      </c>
      <c r="B36" s="124"/>
      <c r="C36" s="124"/>
      <c r="D36" s="125"/>
      <c r="E36" s="11">
        <v>200</v>
      </c>
      <c r="F36" s="12">
        <v>550</v>
      </c>
      <c r="G36" s="61">
        <v>0</v>
      </c>
      <c r="H36" s="24">
        <f t="shared" si="2"/>
        <v>0</v>
      </c>
      <c r="I36" s="13"/>
    </row>
    <row r="37" spans="1:9" ht="90" customHeight="1" thickBot="1">
      <c r="A37" s="100" t="s">
        <v>55</v>
      </c>
      <c r="B37" s="101"/>
      <c r="C37" s="101"/>
      <c r="D37" s="102"/>
      <c r="E37" s="16">
        <v>200</v>
      </c>
      <c r="F37" s="17">
        <v>700</v>
      </c>
      <c r="G37" s="62">
        <v>0</v>
      </c>
      <c r="H37" s="25">
        <f t="shared" si="2"/>
        <v>0</v>
      </c>
      <c r="I37" s="19"/>
    </row>
    <row r="38" spans="1:9" ht="25.5" customHeight="1" thickBot="1">
      <c r="A38" s="88" t="s">
        <v>14</v>
      </c>
      <c r="B38" s="126"/>
      <c r="C38" s="126"/>
      <c r="D38" s="126"/>
      <c r="E38" s="126"/>
      <c r="F38" s="126"/>
      <c r="G38" s="126"/>
      <c r="H38" s="126"/>
      <c r="I38" s="127"/>
    </row>
    <row r="39" spans="1:9" ht="27" thickBot="1">
      <c r="A39" s="131" t="s">
        <v>6</v>
      </c>
      <c r="B39" s="132"/>
      <c r="C39" s="132"/>
      <c r="D39" s="133"/>
      <c r="E39" s="26" t="s">
        <v>7</v>
      </c>
      <c r="F39" s="27" t="s">
        <v>8</v>
      </c>
      <c r="G39" s="27" t="s">
        <v>12</v>
      </c>
      <c r="H39" s="28" t="s">
        <v>10</v>
      </c>
      <c r="I39" s="60" t="s">
        <v>86</v>
      </c>
    </row>
    <row r="40" spans="1:9" ht="106.5" customHeight="1">
      <c r="A40" s="120" t="s">
        <v>56</v>
      </c>
      <c r="B40" s="121"/>
      <c r="C40" s="121"/>
      <c r="D40" s="122"/>
      <c r="E40" s="29">
        <v>750</v>
      </c>
      <c r="F40" s="30">
        <v>950</v>
      </c>
      <c r="G40" s="64">
        <v>0</v>
      </c>
      <c r="H40" s="31">
        <f>F40*G40</f>
        <v>0</v>
      </c>
      <c r="I40" s="10"/>
    </row>
    <row r="41" spans="1:9" ht="121.5" customHeight="1">
      <c r="A41" s="123" t="s">
        <v>57</v>
      </c>
      <c r="B41" s="124"/>
      <c r="C41" s="124"/>
      <c r="D41" s="125"/>
      <c r="E41" s="11">
        <v>750</v>
      </c>
      <c r="F41" s="12">
        <v>900</v>
      </c>
      <c r="G41" s="65">
        <v>0</v>
      </c>
      <c r="H41" s="24">
        <f t="shared" ref="H41:H46" si="3">F41*G41</f>
        <v>0</v>
      </c>
      <c r="I41" s="13"/>
    </row>
    <row r="42" spans="1:9" ht="108.75" customHeight="1">
      <c r="A42" s="123" t="s">
        <v>58</v>
      </c>
      <c r="B42" s="124"/>
      <c r="C42" s="124"/>
      <c r="D42" s="125"/>
      <c r="E42" s="11">
        <v>750</v>
      </c>
      <c r="F42" s="12">
        <v>1500</v>
      </c>
      <c r="G42" s="65">
        <v>0</v>
      </c>
      <c r="H42" s="24">
        <f t="shared" si="3"/>
        <v>0</v>
      </c>
      <c r="I42" s="13"/>
    </row>
    <row r="43" spans="1:9" ht="110.25" customHeight="1">
      <c r="A43" s="123" t="s">
        <v>59</v>
      </c>
      <c r="B43" s="124"/>
      <c r="C43" s="124"/>
      <c r="D43" s="125"/>
      <c r="E43" s="11">
        <v>750</v>
      </c>
      <c r="F43" s="12">
        <v>1850</v>
      </c>
      <c r="G43" s="65">
        <v>0</v>
      </c>
      <c r="H43" s="24">
        <f t="shared" si="3"/>
        <v>0</v>
      </c>
      <c r="I43" s="13"/>
    </row>
    <row r="44" spans="1:9" ht="111" customHeight="1">
      <c r="A44" s="123" t="s">
        <v>60</v>
      </c>
      <c r="B44" s="124"/>
      <c r="C44" s="124"/>
      <c r="D44" s="125"/>
      <c r="E44" s="11">
        <v>750</v>
      </c>
      <c r="F44" s="12">
        <v>1950</v>
      </c>
      <c r="G44" s="65">
        <v>0</v>
      </c>
      <c r="H44" s="24">
        <f t="shared" si="3"/>
        <v>0</v>
      </c>
      <c r="I44" s="13"/>
    </row>
    <row r="45" spans="1:9" ht="118.5" customHeight="1">
      <c r="A45" s="123" t="s">
        <v>61</v>
      </c>
      <c r="B45" s="124"/>
      <c r="C45" s="124"/>
      <c r="D45" s="125"/>
      <c r="E45" s="11">
        <v>750</v>
      </c>
      <c r="F45" s="12">
        <v>1300</v>
      </c>
      <c r="G45" s="65">
        <v>0</v>
      </c>
      <c r="H45" s="24">
        <f t="shared" si="3"/>
        <v>0</v>
      </c>
      <c r="I45" s="13"/>
    </row>
    <row r="46" spans="1:9" ht="116.25" customHeight="1" thickBot="1">
      <c r="A46" s="100" t="s">
        <v>62</v>
      </c>
      <c r="B46" s="101"/>
      <c r="C46" s="101"/>
      <c r="D46" s="102"/>
      <c r="E46" s="16">
        <v>750</v>
      </c>
      <c r="F46" s="17">
        <v>2650</v>
      </c>
      <c r="G46" s="66">
        <v>0</v>
      </c>
      <c r="H46" s="25">
        <f t="shared" si="3"/>
        <v>0</v>
      </c>
      <c r="I46" s="19"/>
    </row>
    <row r="47" spans="1:9" ht="25.5" customHeight="1" thickBot="1">
      <c r="A47" s="88" t="s">
        <v>15</v>
      </c>
      <c r="B47" s="126"/>
      <c r="C47" s="126"/>
      <c r="D47" s="126"/>
      <c r="E47" s="126"/>
      <c r="F47" s="126"/>
      <c r="G47" s="126"/>
      <c r="H47" s="126"/>
      <c r="I47" s="127"/>
    </row>
    <row r="48" spans="1:9" ht="27" thickBot="1">
      <c r="A48" s="103" t="s">
        <v>6</v>
      </c>
      <c r="B48" s="104"/>
      <c r="C48" s="104"/>
      <c r="D48" s="105"/>
      <c r="E48" s="32" t="s">
        <v>7</v>
      </c>
      <c r="F48" s="33" t="s">
        <v>8</v>
      </c>
      <c r="G48" s="33" t="s">
        <v>12</v>
      </c>
      <c r="H48" s="34" t="s">
        <v>10</v>
      </c>
      <c r="I48" s="60" t="s">
        <v>86</v>
      </c>
    </row>
    <row r="49" spans="1:9" ht="108" customHeight="1">
      <c r="A49" s="120" t="s">
        <v>63</v>
      </c>
      <c r="B49" s="121"/>
      <c r="C49" s="121"/>
      <c r="D49" s="122"/>
      <c r="E49" s="29">
        <v>650</v>
      </c>
      <c r="F49" s="30">
        <v>800</v>
      </c>
      <c r="G49" s="67">
        <v>0</v>
      </c>
      <c r="H49" s="31">
        <f>F49*G49</f>
        <v>0</v>
      </c>
      <c r="I49" s="10"/>
    </row>
    <row r="50" spans="1:9" ht="101.25" customHeight="1">
      <c r="A50" s="123" t="s">
        <v>64</v>
      </c>
      <c r="B50" s="124"/>
      <c r="C50" s="124"/>
      <c r="D50" s="125"/>
      <c r="E50" s="11">
        <v>450</v>
      </c>
      <c r="F50" s="12">
        <v>1300</v>
      </c>
      <c r="G50" s="61">
        <v>0</v>
      </c>
      <c r="H50" s="24">
        <f t="shared" ref="H50:H51" si="4">F50*G50</f>
        <v>0</v>
      </c>
      <c r="I50" s="13"/>
    </row>
    <row r="51" spans="1:9" ht="110.25" customHeight="1" thickBot="1">
      <c r="A51" s="100" t="s">
        <v>82</v>
      </c>
      <c r="B51" s="101"/>
      <c r="C51" s="101"/>
      <c r="D51" s="102"/>
      <c r="E51" s="16">
        <v>350</v>
      </c>
      <c r="F51" s="17">
        <v>1900</v>
      </c>
      <c r="G51" s="62">
        <v>0</v>
      </c>
      <c r="H51" s="25">
        <f t="shared" si="4"/>
        <v>0</v>
      </c>
      <c r="I51" s="19"/>
    </row>
    <row r="52" spans="1:9" ht="22.5" customHeight="1" thickBot="1">
      <c r="A52" s="88" t="s">
        <v>35</v>
      </c>
      <c r="B52" s="126"/>
      <c r="C52" s="126"/>
      <c r="D52" s="126"/>
      <c r="E52" s="126"/>
      <c r="F52" s="126"/>
      <c r="G52" s="126"/>
      <c r="H52" s="126"/>
      <c r="I52" s="149"/>
    </row>
    <row r="53" spans="1:9" ht="114" customHeight="1">
      <c r="A53" s="108" t="s">
        <v>65</v>
      </c>
      <c r="B53" s="109"/>
      <c r="C53" s="109"/>
      <c r="D53" s="109"/>
      <c r="E53" s="7">
        <v>600</v>
      </c>
      <c r="F53" s="8">
        <v>1400</v>
      </c>
      <c r="G53" s="63">
        <v>0</v>
      </c>
      <c r="H53" s="9">
        <f>F53*G53</f>
        <v>0</v>
      </c>
      <c r="I53" s="13"/>
    </row>
    <row r="54" spans="1:9" ht="114" customHeight="1">
      <c r="A54" s="115" t="s">
        <v>66</v>
      </c>
      <c r="B54" s="116"/>
      <c r="C54" s="116"/>
      <c r="D54" s="116"/>
      <c r="E54" s="11">
        <v>600</v>
      </c>
      <c r="F54" s="12">
        <v>1550</v>
      </c>
      <c r="G54" s="61">
        <v>0</v>
      </c>
      <c r="H54" s="24">
        <f t="shared" ref="H54:H56" si="5">F54*G54</f>
        <v>0</v>
      </c>
      <c r="I54" s="13"/>
    </row>
    <row r="55" spans="1:9" ht="110.25" customHeight="1">
      <c r="A55" s="115" t="s">
        <v>67</v>
      </c>
      <c r="B55" s="116"/>
      <c r="C55" s="116"/>
      <c r="D55" s="116"/>
      <c r="E55" s="11">
        <v>750</v>
      </c>
      <c r="F55" s="12">
        <v>2000</v>
      </c>
      <c r="G55" s="61">
        <v>0</v>
      </c>
      <c r="H55" s="24">
        <f t="shared" si="5"/>
        <v>0</v>
      </c>
      <c r="I55" s="13"/>
    </row>
    <row r="56" spans="1:9" ht="122.25" customHeight="1" thickBot="1">
      <c r="A56" s="110" t="s">
        <v>68</v>
      </c>
      <c r="B56" s="111"/>
      <c r="C56" s="111"/>
      <c r="D56" s="111"/>
      <c r="E56" s="16">
        <v>750</v>
      </c>
      <c r="F56" s="17">
        <v>2450</v>
      </c>
      <c r="G56" s="62">
        <v>0</v>
      </c>
      <c r="H56" s="25">
        <f t="shared" si="5"/>
        <v>0</v>
      </c>
      <c r="I56" s="19"/>
    </row>
    <row r="57" spans="1:9" ht="22.5" customHeight="1" thickBot="1">
      <c r="A57" s="88" t="s">
        <v>36</v>
      </c>
      <c r="B57" s="126"/>
      <c r="C57" s="126"/>
      <c r="D57" s="126"/>
      <c r="E57" s="126"/>
      <c r="F57" s="126"/>
      <c r="G57" s="126"/>
      <c r="H57" s="126"/>
      <c r="I57" s="127"/>
    </row>
    <row r="58" spans="1:9" ht="108.75" customHeight="1">
      <c r="A58" s="108" t="s">
        <v>69</v>
      </c>
      <c r="B58" s="109"/>
      <c r="C58" s="109"/>
      <c r="D58" s="109"/>
      <c r="E58" s="7">
        <v>750</v>
      </c>
      <c r="F58" s="8">
        <v>500</v>
      </c>
      <c r="G58" s="63">
        <v>0</v>
      </c>
      <c r="H58" s="9">
        <f>F58*G58</f>
        <v>0</v>
      </c>
      <c r="I58" s="10"/>
    </row>
    <row r="59" spans="1:9" ht="98.25" customHeight="1">
      <c r="A59" s="115" t="s">
        <v>70</v>
      </c>
      <c r="B59" s="116"/>
      <c r="C59" s="116"/>
      <c r="D59" s="116"/>
      <c r="E59" s="11">
        <v>600</v>
      </c>
      <c r="F59" s="12">
        <v>1800</v>
      </c>
      <c r="G59" s="61">
        <v>0</v>
      </c>
      <c r="H59" s="24">
        <f t="shared" ref="H59:H60" si="6">F59*G59</f>
        <v>0</v>
      </c>
      <c r="I59" s="13"/>
    </row>
    <row r="60" spans="1:9" ht="107.25" customHeight="1" thickBot="1">
      <c r="A60" s="110" t="s">
        <v>71</v>
      </c>
      <c r="B60" s="111"/>
      <c r="C60" s="111"/>
      <c r="D60" s="111"/>
      <c r="E60" s="16">
        <v>600</v>
      </c>
      <c r="F60" s="17">
        <v>1000</v>
      </c>
      <c r="G60" s="62">
        <v>0</v>
      </c>
      <c r="H60" s="25">
        <f t="shared" si="6"/>
        <v>0</v>
      </c>
      <c r="I60" s="19"/>
    </row>
    <row r="61" spans="1:9" ht="25.5" customHeight="1" thickBot="1">
      <c r="A61" s="88" t="s">
        <v>16</v>
      </c>
      <c r="B61" s="126"/>
      <c r="C61" s="126"/>
      <c r="D61" s="126"/>
      <c r="E61" s="126"/>
      <c r="F61" s="126"/>
      <c r="G61" s="126"/>
      <c r="H61" s="126"/>
      <c r="I61" s="127"/>
    </row>
    <row r="62" spans="1:9" ht="27" thickBot="1">
      <c r="A62" s="117" t="s">
        <v>6</v>
      </c>
      <c r="B62" s="118"/>
      <c r="C62" s="118"/>
      <c r="D62" s="119"/>
      <c r="E62" s="23" t="s">
        <v>7</v>
      </c>
      <c r="F62" s="4" t="s">
        <v>8</v>
      </c>
      <c r="G62" s="4" t="s">
        <v>12</v>
      </c>
      <c r="H62" s="6" t="s">
        <v>10</v>
      </c>
      <c r="I62" s="6" t="s">
        <v>86</v>
      </c>
    </row>
    <row r="63" spans="1:9" ht="112.5" customHeight="1">
      <c r="A63" s="120" t="s">
        <v>72</v>
      </c>
      <c r="B63" s="121"/>
      <c r="C63" s="121"/>
      <c r="D63" s="122"/>
      <c r="E63" s="7">
        <v>2000</v>
      </c>
      <c r="F63" s="8">
        <v>5600</v>
      </c>
      <c r="G63" s="63">
        <v>0</v>
      </c>
      <c r="H63" s="9">
        <f>F63*G63</f>
        <v>0</v>
      </c>
      <c r="I63" s="10"/>
    </row>
    <row r="64" spans="1:9" ht="121.5" customHeight="1">
      <c r="A64" s="123" t="s">
        <v>73</v>
      </c>
      <c r="B64" s="124"/>
      <c r="C64" s="124"/>
      <c r="D64" s="125"/>
      <c r="E64" s="11">
        <v>3500</v>
      </c>
      <c r="F64" s="12">
        <v>5900</v>
      </c>
      <c r="G64" s="61">
        <v>0</v>
      </c>
      <c r="H64" s="9">
        <f t="shared" ref="H64:H66" si="7">F64*G64</f>
        <v>0</v>
      </c>
      <c r="I64" s="13"/>
    </row>
    <row r="65" spans="1:9" ht="126" customHeight="1">
      <c r="A65" s="123" t="s">
        <v>74</v>
      </c>
      <c r="B65" s="124"/>
      <c r="C65" s="124"/>
      <c r="D65" s="125"/>
      <c r="E65" s="11">
        <v>1000</v>
      </c>
      <c r="F65" s="12">
        <v>4000</v>
      </c>
      <c r="G65" s="61">
        <v>0</v>
      </c>
      <c r="H65" s="9">
        <f t="shared" si="7"/>
        <v>0</v>
      </c>
      <c r="I65" s="13"/>
    </row>
    <row r="66" spans="1:9" ht="116.25" customHeight="1" thickBot="1">
      <c r="A66" s="100" t="s">
        <v>75</v>
      </c>
      <c r="B66" s="101"/>
      <c r="C66" s="101"/>
      <c r="D66" s="102"/>
      <c r="E66" s="16">
        <v>3000</v>
      </c>
      <c r="F66" s="17">
        <v>5100</v>
      </c>
      <c r="G66" s="62">
        <v>0</v>
      </c>
      <c r="H66" s="18">
        <f t="shared" si="7"/>
        <v>0</v>
      </c>
      <c r="I66" s="19"/>
    </row>
    <row r="67" spans="1:9" ht="25.5" customHeight="1" thickBot="1">
      <c r="A67" s="112" t="s">
        <v>17</v>
      </c>
      <c r="B67" s="113"/>
      <c r="C67" s="113"/>
      <c r="D67" s="113"/>
      <c r="E67" s="113"/>
      <c r="F67" s="113"/>
      <c r="G67" s="113"/>
      <c r="H67" s="113"/>
      <c r="I67" s="114"/>
    </row>
    <row r="68" spans="1:9" ht="26.4">
      <c r="A68" s="103" t="s">
        <v>6</v>
      </c>
      <c r="B68" s="104"/>
      <c r="C68" s="104"/>
      <c r="D68" s="105"/>
      <c r="E68" s="32" t="s">
        <v>7</v>
      </c>
      <c r="F68" s="33" t="s">
        <v>8</v>
      </c>
      <c r="G68" s="33" t="s">
        <v>12</v>
      </c>
      <c r="H68" s="58" t="s">
        <v>10</v>
      </c>
    </row>
    <row r="69" spans="1:9" ht="15" thickBot="1">
      <c r="A69" s="106" t="s">
        <v>76</v>
      </c>
      <c r="B69" s="107"/>
      <c r="C69" s="107"/>
      <c r="D69" s="107"/>
      <c r="E69" s="35">
        <v>500</v>
      </c>
      <c r="F69" s="36">
        <v>350</v>
      </c>
      <c r="G69" s="68">
        <v>0</v>
      </c>
      <c r="H69" s="37">
        <f>F69*G69</f>
        <v>0</v>
      </c>
    </row>
    <row r="70" spans="1:9" ht="15" thickBot="1">
      <c r="A70" s="88" t="s">
        <v>18</v>
      </c>
      <c r="B70" s="89"/>
      <c r="C70" s="89"/>
      <c r="D70" s="89"/>
      <c r="E70" s="89"/>
      <c r="F70" s="89"/>
      <c r="G70" s="90"/>
      <c r="H70" s="38">
        <f>H12+H13+H14+H15+H16+H17+H18+H19+H22+H23+H24+H25+H26+H27+H28+H31+H32+H33+H34+H35+H36+H37+H40+H41+H42+H43+H44+H45+H46+H49+H50+H51+H53+H54+H55+H56+H58+H59+H60+H63+H64+H65+H66+H69</f>
        <v>0</v>
      </c>
    </row>
    <row r="71" spans="1:9" ht="18" thickBot="1">
      <c r="A71" s="91" t="s">
        <v>19</v>
      </c>
      <c r="B71" s="92"/>
      <c r="C71" s="92"/>
      <c r="D71" s="92"/>
      <c r="E71" s="92"/>
      <c r="F71" s="92"/>
      <c r="G71" s="93"/>
      <c r="H71" s="39">
        <f>E12*G12+E13*G13+E14*G14+E15*G15+E16*G16+E17*G17+E18*G18+E19*G19+E22*G22+E23*G23+E24*G24+E25*G25+E26*G26+E27*G27+E28*G28+E31*G31+E32*G32+E33*G33+E34*G34+E35*G35+E36*G36+E37*G37+E40*G40+E41*G41+E42*G42+E43*G43+E44*G44+E45*G45+E46*G46+E49*G49+E50*G50+E51*G51+E53*G53+E54*G54+E55*G55+E56*G56+E58*G58+E59*G59+E60*G60+E63*G63+E64*G64+E65*G65+E66*G66+E69*G69</f>
        <v>0</v>
      </c>
    </row>
    <row r="72" spans="1:9" ht="18" thickBot="1">
      <c r="A72" s="91" t="s">
        <v>20</v>
      </c>
      <c r="B72" s="92"/>
      <c r="C72" s="92"/>
      <c r="D72" s="92"/>
      <c r="E72" s="92"/>
      <c r="F72" s="92"/>
      <c r="G72" s="93"/>
      <c r="H72" s="39">
        <f>H70/E7</f>
        <v>0</v>
      </c>
    </row>
    <row r="73" spans="1:9" ht="18" thickBot="1">
      <c r="A73" s="91" t="s">
        <v>21</v>
      </c>
      <c r="B73" s="92"/>
      <c r="C73" s="92"/>
      <c r="D73" s="92"/>
      <c r="E73" s="92"/>
      <c r="F73" s="92"/>
      <c r="G73" s="93"/>
      <c r="H73" s="39">
        <f>H71/E7</f>
        <v>0</v>
      </c>
    </row>
    <row r="74" spans="1:9" ht="15" thickBot="1">
      <c r="A74" s="40"/>
      <c r="B74" s="41"/>
      <c r="C74" s="41"/>
      <c r="D74" s="41"/>
      <c r="E74" s="42"/>
      <c r="F74" s="43"/>
      <c r="G74" s="43"/>
      <c r="H74" s="44"/>
    </row>
    <row r="75" spans="1:9" ht="18" thickBot="1">
      <c r="A75" s="94" t="s">
        <v>22</v>
      </c>
      <c r="B75" s="95"/>
      <c r="C75" s="95"/>
      <c r="D75" s="95"/>
      <c r="E75" s="95"/>
      <c r="F75" s="95"/>
      <c r="G75" s="95"/>
      <c r="H75" s="96"/>
    </row>
    <row r="76" spans="1:9" ht="15" thickBot="1">
      <c r="A76" s="97" t="s">
        <v>37</v>
      </c>
      <c r="B76" s="98"/>
      <c r="C76" s="98"/>
      <c r="D76" s="98"/>
      <c r="E76" s="98"/>
      <c r="F76" s="98"/>
      <c r="G76" s="98"/>
      <c r="H76" s="99"/>
    </row>
    <row r="77" spans="1:9" ht="15" thickBot="1">
      <c r="A77" s="85" t="s">
        <v>6</v>
      </c>
      <c r="B77" s="86"/>
      <c r="C77" s="86"/>
      <c r="D77" s="86"/>
      <c r="E77" s="86"/>
      <c r="F77" s="87"/>
      <c r="G77" s="45" t="s">
        <v>12</v>
      </c>
      <c r="H77" s="46" t="s">
        <v>10</v>
      </c>
    </row>
    <row r="78" spans="1:9" ht="15" thickBot="1">
      <c r="A78" s="70" t="s">
        <v>23</v>
      </c>
      <c r="B78" s="71"/>
      <c r="C78" s="71"/>
      <c r="D78" s="71"/>
      <c r="E78" s="71"/>
      <c r="F78" s="72"/>
      <c r="G78" s="47"/>
      <c r="H78" s="48"/>
    </row>
    <row r="79" spans="1:9" ht="15" thickBot="1">
      <c r="A79" s="70" t="s">
        <v>24</v>
      </c>
      <c r="B79" s="71"/>
      <c r="C79" s="71"/>
      <c r="D79" s="71"/>
      <c r="E79" s="71"/>
      <c r="F79" s="72"/>
      <c r="G79" s="47"/>
      <c r="H79" s="48">
        <f>(H78+E7*200)*G79</f>
        <v>0</v>
      </c>
    </row>
    <row r="80" spans="1:9">
      <c r="A80" s="73" t="s">
        <v>25</v>
      </c>
      <c r="B80" s="74"/>
      <c r="C80" s="74"/>
      <c r="D80" s="74"/>
      <c r="E80" s="74"/>
      <c r="F80" s="75"/>
      <c r="G80" s="49"/>
      <c r="H80" s="50">
        <f>(E7*12)*G80</f>
        <v>0</v>
      </c>
    </row>
    <row r="81" spans="1:8">
      <c r="A81" s="76" t="s">
        <v>26</v>
      </c>
      <c r="B81" s="77"/>
      <c r="C81" s="77"/>
      <c r="D81" s="77"/>
      <c r="E81" s="77"/>
      <c r="F81" s="78"/>
      <c r="G81" s="51"/>
      <c r="H81" s="52">
        <f>(E7*10)*G81</f>
        <v>0</v>
      </c>
    </row>
    <row r="82" spans="1:8">
      <c r="A82" s="76" t="s">
        <v>27</v>
      </c>
      <c r="B82" s="77"/>
      <c r="C82" s="77"/>
      <c r="D82" s="77"/>
      <c r="E82" s="77"/>
      <c r="F82" s="78"/>
      <c r="G82" s="51"/>
      <c r="H82" s="52">
        <f>(E7*12)*G82</f>
        <v>0</v>
      </c>
    </row>
    <row r="83" spans="1:8">
      <c r="A83" s="76" t="s">
        <v>28</v>
      </c>
      <c r="B83" s="77"/>
      <c r="C83" s="77"/>
      <c r="D83" s="77"/>
      <c r="E83" s="77"/>
      <c r="F83" s="78"/>
      <c r="G83" s="51"/>
      <c r="H83" s="52">
        <f>(E7*12)*G83</f>
        <v>0</v>
      </c>
    </row>
    <row r="84" spans="1:8">
      <c r="A84" s="76" t="s">
        <v>29</v>
      </c>
      <c r="B84" s="77"/>
      <c r="C84" s="77"/>
      <c r="D84" s="77"/>
      <c r="E84" s="77"/>
      <c r="F84" s="78"/>
      <c r="G84" s="51"/>
      <c r="H84" s="52">
        <f>(E7*12)*G84</f>
        <v>0</v>
      </c>
    </row>
    <row r="85" spans="1:8">
      <c r="A85" s="76" t="s">
        <v>30</v>
      </c>
      <c r="B85" s="77"/>
      <c r="C85" s="77"/>
      <c r="D85" s="77"/>
      <c r="E85" s="77"/>
      <c r="F85" s="78"/>
      <c r="G85" s="51"/>
      <c r="H85" s="52">
        <f>(E7*12)*G85</f>
        <v>0</v>
      </c>
    </row>
    <row r="86" spans="1:8">
      <c r="A86" s="76" t="s">
        <v>31</v>
      </c>
      <c r="B86" s="77"/>
      <c r="C86" s="77"/>
      <c r="D86" s="77"/>
      <c r="E86" s="77"/>
      <c r="F86" s="78"/>
      <c r="G86" s="51"/>
      <c r="H86" s="52">
        <f>(E7*12)*G86</f>
        <v>0</v>
      </c>
    </row>
    <row r="87" spans="1:8" ht="15" thickBot="1">
      <c r="A87" s="79" t="s">
        <v>32</v>
      </c>
      <c r="B87" s="80"/>
      <c r="C87" s="80"/>
      <c r="D87" s="80"/>
      <c r="E87" s="80"/>
      <c r="F87" s="81"/>
      <c r="G87" s="53"/>
      <c r="H87" s="54">
        <f>(E7*12)*G87</f>
        <v>0</v>
      </c>
    </row>
    <row r="88" spans="1:8" ht="46.5" customHeight="1" thickBot="1">
      <c r="A88" s="82" t="s">
        <v>33</v>
      </c>
      <c r="B88" s="83"/>
      <c r="C88" s="83"/>
      <c r="D88" s="83"/>
      <c r="E88" s="83"/>
      <c r="F88" s="83"/>
      <c r="G88" s="84"/>
      <c r="H88" s="59">
        <f>H70+H78+H79+H80+H81+H82+H83+H84+H85+H86+H87</f>
        <v>0</v>
      </c>
    </row>
    <row r="89" spans="1:8" ht="16.5" customHeight="1">
      <c r="A89" s="43"/>
      <c r="B89" s="43"/>
      <c r="C89" s="43"/>
      <c r="D89" s="43"/>
      <c r="E89" s="43"/>
      <c r="F89" s="43"/>
      <c r="G89" s="43"/>
      <c r="H89" s="43"/>
    </row>
    <row r="90" spans="1:8" ht="61.5" customHeight="1">
      <c r="A90" s="69" t="s">
        <v>34</v>
      </c>
      <c r="B90" s="69"/>
      <c r="C90" s="69"/>
      <c r="D90" s="69"/>
      <c r="E90" s="69"/>
      <c r="F90" s="69"/>
      <c r="G90" s="69"/>
      <c r="H90" s="69"/>
    </row>
    <row r="91" spans="1:8">
      <c r="A91" s="55"/>
      <c r="B91" s="55"/>
      <c r="C91" s="55"/>
      <c r="D91" s="55"/>
      <c r="E91" s="55"/>
      <c r="F91" s="55"/>
      <c r="G91" s="55"/>
      <c r="H91" s="55"/>
    </row>
    <row r="92" spans="1:8">
      <c r="A92" s="55"/>
      <c r="B92" s="55"/>
      <c r="C92" s="55"/>
      <c r="D92" s="55"/>
      <c r="E92" s="55"/>
      <c r="F92" s="55"/>
      <c r="G92" s="55"/>
      <c r="H92" s="55"/>
    </row>
    <row r="93" spans="1:8">
      <c r="A93" s="55"/>
      <c r="B93" s="55"/>
      <c r="C93" s="55"/>
      <c r="D93" s="55"/>
      <c r="E93" s="55"/>
      <c r="F93" s="55"/>
      <c r="G93" s="55"/>
      <c r="H93" s="55"/>
    </row>
    <row r="94" spans="1:8">
      <c r="A94" s="55"/>
      <c r="B94" s="55"/>
      <c r="C94" s="55"/>
      <c r="D94" s="55"/>
      <c r="E94" s="55"/>
      <c r="F94" s="55"/>
      <c r="G94" s="55"/>
      <c r="H94" s="55"/>
    </row>
    <row r="95" spans="1:8">
      <c r="A95" s="55"/>
      <c r="B95" s="55"/>
      <c r="C95" s="55"/>
      <c r="D95" s="55"/>
      <c r="E95" s="55"/>
      <c r="F95" s="55"/>
      <c r="G95" s="55"/>
      <c r="H95" s="55"/>
    </row>
    <row r="96" spans="1:8">
      <c r="A96" s="55"/>
      <c r="B96" s="55"/>
      <c r="C96" s="55"/>
      <c r="D96" s="55"/>
      <c r="E96" s="55"/>
      <c r="F96" s="55"/>
      <c r="G96" s="55"/>
      <c r="H96" s="55"/>
    </row>
    <row r="97" spans="1:8">
      <c r="A97" s="55"/>
      <c r="B97" s="55"/>
      <c r="C97" s="55"/>
      <c r="D97" s="55"/>
      <c r="E97" s="55"/>
      <c r="F97" s="55"/>
      <c r="G97" s="55"/>
      <c r="H97" s="55"/>
    </row>
  </sheetData>
  <sheetProtection algorithmName="SHA-512" hashValue="KTXPIvhvFUNIU2CoI+SAVGB7uI+1cNs130LjtsKK7lGnWhtQ3vlg91ktgnisF1XcpojJBSZkUbrJvfn83zhkTQ==" saltValue="eZ2zt0t4no0DpyEfxhaX4A==" spinCount="100000" sheet="1" objects="1" scenarios="1"/>
  <protectedRanges>
    <protectedRange sqref="E3:H8 G12:G19 G22:G28 G31:G37 G40:G46 G49:G51 G53:G56 G58:G60 G63:G66 G69" name="Диапазон1"/>
  </protectedRanges>
  <mergeCells count="94">
    <mergeCell ref="A10:I10"/>
    <mergeCell ref="A38:I38"/>
    <mergeCell ref="A47:I47"/>
    <mergeCell ref="A52:I52"/>
    <mergeCell ref="A57:I57"/>
    <mergeCell ref="A46:D46"/>
    <mergeCell ref="A48:D48"/>
    <mergeCell ref="A41:D41"/>
    <mergeCell ref="A42:D42"/>
    <mergeCell ref="A43:D43"/>
    <mergeCell ref="A44:D44"/>
    <mergeCell ref="A22:D22"/>
    <mergeCell ref="A11:D11"/>
    <mergeCell ref="A19:D19"/>
    <mergeCell ref="A21:D21"/>
    <mergeCell ref="A17:D17"/>
    <mergeCell ref="E5:I5"/>
    <mergeCell ref="E6:I6"/>
    <mergeCell ref="E7:I7"/>
    <mergeCell ref="E8:I8"/>
    <mergeCell ref="A9:I9"/>
    <mergeCell ref="A5:D5"/>
    <mergeCell ref="A6:D6"/>
    <mergeCell ref="A7:D7"/>
    <mergeCell ref="A8:D8"/>
    <mergeCell ref="A1:I1"/>
    <mergeCell ref="A2:I2"/>
    <mergeCell ref="E3:I3"/>
    <mergeCell ref="E4:I4"/>
    <mergeCell ref="A3:D3"/>
    <mergeCell ref="A4:D4"/>
    <mergeCell ref="A18:D18"/>
    <mergeCell ref="A20:I20"/>
    <mergeCell ref="A15:D15"/>
    <mergeCell ref="A16:D16"/>
    <mergeCell ref="A12:D12"/>
    <mergeCell ref="A13:D13"/>
    <mergeCell ref="A14:D14"/>
    <mergeCell ref="A35:D35"/>
    <mergeCell ref="A36:D36"/>
    <mergeCell ref="A45:D45"/>
    <mergeCell ref="A56:D56"/>
    <mergeCell ref="A53:D53"/>
    <mergeCell ref="A55:D55"/>
    <mergeCell ref="A54:D54"/>
    <mergeCell ref="A49:D49"/>
    <mergeCell ref="A37:D37"/>
    <mergeCell ref="A39:D39"/>
    <mergeCell ref="A40:D40"/>
    <mergeCell ref="A50:D50"/>
    <mergeCell ref="A51:D51"/>
    <mergeCell ref="A34:D34"/>
    <mergeCell ref="A23:D23"/>
    <mergeCell ref="A24:D24"/>
    <mergeCell ref="A25:D25"/>
    <mergeCell ref="A26:D26"/>
    <mergeCell ref="A27:D27"/>
    <mergeCell ref="A28:D28"/>
    <mergeCell ref="A30:D30"/>
    <mergeCell ref="A31:D31"/>
    <mergeCell ref="A32:D32"/>
    <mergeCell ref="A33:D33"/>
    <mergeCell ref="A29:I29"/>
    <mergeCell ref="A66:D66"/>
    <mergeCell ref="A68:D68"/>
    <mergeCell ref="A69:D69"/>
    <mergeCell ref="A58:D58"/>
    <mergeCell ref="A60:D60"/>
    <mergeCell ref="A67:I67"/>
    <mergeCell ref="A59:D59"/>
    <mergeCell ref="A62:D62"/>
    <mergeCell ref="A63:D63"/>
    <mergeCell ref="A64:D64"/>
    <mergeCell ref="A65:D65"/>
    <mergeCell ref="A61:I61"/>
    <mergeCell ref="A77:F77"/>
    <mergeCell ref="A70:G70"/>
    <mergeCell ref="A71:G71"/>
    <mergeCell ref="A72:G72"/>
    <mergeCell ref="A73:G73"/>
    <mergeCell ref="A75:H75"/>
    <mergeCell ref="A76:H76"/>
    <mergeCell ref="A90:H90"/>
    <mergeCell ref="A78:F78"/>
    <mergeCell ref="A79:F79"/>
    <mergeCell ref="A80:F80"/>
    <mergeCell ref="A81:F81"/>
    <mergeCell ref="A82:F82"/>
    <mergeCell ref="A83:F83"/>
    <mergeCell ref="A84:F84"/>
    <mergeCell ref="A85:F85"/>
    <mergeCell ref="A86:F86"/>
    <mergeCell ref="A87:F87"/>
    <mergeCell ref="A88:G88"/>
  </mergeCells>
  <pageMargins left="0.7" right="0.7" top="0.75" bottom="0.75" header="0.3" footer="0.3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Конструктор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PONEW1</dc:creator>
  <cp:lastModifiedBy>Я-СУПЕР</cp:lastModifiedBy>
  <cp:lastPrinted>2018-04-13T11:41:49Z</cp:lastPrinted>
  <dcterms:created xsi:type="dcterms:W3CDTF">2014-10-07T14:32:54Z</dcterms:created>
  <dcterms:modified xsi:type="dcterms:W3CDTF">2022-03-24T15:23:17Z</dcterms:modified>
</cp:coreProperties>
</file>